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44" activeTab="9"/>
  </bookViews>
  <sheets>
    <sheet name="оглавление" sheetId="10" r:id="rId1"/>
    <sheet name="1-й год" sheetId="1" r:id="rId2"/>
    <sheet name="2-й год (2)" sheetId="14" r:id="rId3"/>
    <sheet name="2-й год" sheetId="2" r:id="rId4"/>
    <sheet name="3-й год (3)" sheetId="13" r:id="rId5"/>
    <sheet name="3-й год (2)" sheetId="12" r:id="rId6"/>
    <sheet name="3-й год" sheetId="3" r:id="rId7"/>
    <sheet name="4-й год" sheetId="4" r:id="rId8"/>
    <sheet name="5-й год" sheetId="6" r:id="rId9"/>
    <sheet name="6-й год (2)" sheetId="16" r:id="rId10"/>
    <sheet name="6-й год" sheetId="7" r:id="rId11"/>
    <sheet name="7-й год" sheetId="8" r:id="rId12"/>
  </sheets>
  <definedNames>
    <definedName name="_xlnm.Print_Titles" localSheetId="1">'1-й год'!$2:$3</definedName>
    <definedName name="_xlnm.Print_Titles" localSheetId="3">'2-й год'!$2:$3</definedName>
    <definedName name="_xlnm.Print_Titles" localSheetId="2">'2-й год (2)'!$2:$3</definedName>
    <definedName name="_xlnm.Print_Titles" localSheetId="6">'3-й год'!$2:$3</definedName>
    <definedName name="_xlnm.Print_Titles" localSheetId="5">'3-й год (2)'!$2:$3</definedName>
    <definedName name="_xlnm.Print_Titles" localSheetId="4">'3-й год (3)'!$2:$3</definedName>
    <definedName name="_xlnm.Print_Titles" localSheetId="7">'4-й год'!$2:$3</definedName>
    <definedName name="_xlnm.Print_Titles" localSheetId="8">'5-й год'!$2:$3</definedName>
    <definedName name="_xlnm.Print_Titles" localSheetId="10">'6-й год'!$2:$3</definedName>
    <definedName name="_xlnm.Print_Titles" localSheetId="9">'6-й год (2)'!$2:$3</definedName>
    <definedName name="_xlnm.Print_Titles" localSheetId="11">'7-й год'!$2:$3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6" l="1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AF66" i="16"/>
  <c r="AG66" i="16"/>
  <c r="AH66" i="16"/>
  <c r="AI66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AF68" i="16"/>
  <c r="AG68" i="16"/>
  <c r="AH68" i="16"/>
  <c r="AI68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A72" i="16"/>
  <c r="AB72" i="16"/>
  <c r="AC72" i="16"/>
  <c r="AD72" i="16"/>
  <c r="AE72" i="16"/>
  <c r="AF72" i="16"/>
  <c r="AG72" i="16"/>
  <c r="AH72" i="16"/>
  <c r="AI72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A88" i="16"/>
  <c r="AB88" i="16"/>
  <c r="AC88" i="16"/>
  <c r="AD88" i="16"/>
  <c r="AE88" i="16"/>
  <c r="AF88" i="16"/>
  <c r="AG88" i="16"/>
  <c r="AH88" i="16"/>
  <c r="AI88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1" i="16"/>
  <c r="AJ112" i="16"/>
  <c r="AI112" i="16"/>
  <c r="AH112" i="16"/>
  <c r="AG112" i="16"/>
  <c r="AF112" i="16"/>
  <c r="AE112" i="16"/>
  <c r="AD112" i="16"/>
  <c r="AC112" i="16"/>
  <c r="AB112" i="16"/>
  <c r="AA112" i="16"/>
  <c r="Z112" i="16"/>
  <c r="Y112" i="16"/>
  <c r="X111" i="16"/>
  <c r="X112" i="16"/>
  <c r="W111" i="16"/>
  <c r="W112" i="16"/>
  <c r="V111" i="16"/>
  <c r="V112" i="16"/>
  <c r="U111" i="16"/>
  <c r="U112" i="16"/>
  <c r="T111" i="16"/>
  <c r="T112" i="16"/>
  <c r="S111" i="16"/>
  <c r="S112" i="16"/>
  <c r="R111" i="16"/>
  <c r="R112" i="16"/>
  <c r="Q111" i="16"/>
  <c r="Q112" i="16"/>
  <c r="P111" i="16"/>
  <c r="P112" i="16"/>
  <c r="O111" i="16"/>
  <c r="O112" i="16"/>
  <c r="N111" i="16"/>
  <c r="N112" i="16"/>
  <c r="M111" i="16"/>
  <c r="M112" i="16"/>
  <c r="L111" i="16"/>
  <c r="L112" i="16"/>
  <c r="K111" i="16"/>
  <c r="K112" i="16"/>
  <c r="J111" i="16"/>
  <c r="J112" i="16"/>
  <c r="I111" i="16"/>
  <c r="I112" i="16"/>
  <c r="H111" i="16"/>
  <c r="H112" i="16"/>
  <c r="G111" i="16"/>
  <c r="G112" i="16"/>
  <c r="F111" i="16"/>
  <c r="F112" i="16"/>
  <c r="E111" i="16"/>
  <c r="E112" i="16"/>
  <c r="D111" i="16"/>
  <c r="D112" i="16"/>
  <c r="AK111" i="16"/>
  <c r="AL111" i="16"/>
  <c r="AI111" i="16"/>
  <c r="AH111" i="16"/>
  <c r="AG111" i="16"/>
  <c r="AF111" i="16"/>
  <c r="AE111" i="16"/>
  <c r="AD111" i="16"/>
  <c r="AC111" i="16"/>
  <c r="AB111" i="16"/>
  <c r="AA111" i="16"/>
  <c r="Z111" i="16"/>
  <c r="Y111" i="16"/>
  <c r="C6" i="16"/>
  <c r="C7" i="16"/>
  <c r="C8" i="16"/>
  <c r="C10" i="16"/>
  <c r="C11" i="16"/>
  <c r="C13" i="16"/>
  <c r="C14" i="16"/>
  <c r="C16" i="16"/>
  <c r="C17" i="16"/>
  <c r="C18" i="16"/>
  <c r="C19" i="16"/>
  <c r="C20" i="16"/>
  <c r="C21" i="16"/>
  <c r="C22" i="16"/>
  <c r="C24" i="16"/>
  <c r="C25" i="16"/>
  <c r="C27" i="16"/>
  <c r="C28" i="16"/>
  <c r="C29" i="16"/>
  <c r="C31" i="16"/>
  <c r="C32" i="16"/>
  <c r="C34" i="16"/>
  <c r="C35" i="16"/>
  <c r="C36" i="16"/>
  <c r="C37" i="16"/>
  <c r="C38" i="16"/>
  <c r="C39" i="16"/>
  <c r="C41" i="16"/>
  <c r="C42" i="16"/>
  <c r="C43" i="16"/>
  <c r="C45" i="16"/>
  <c r="C46" i="16"/>
  <c r="C47" i="16"/>
  <c r="C48" i="16"/>
  <c r="C49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4" i="16"/>
  <c r="C66" i="16"/>
  <c r="C67" i="16"/>
  <c r="C68" i="16"/>
  <c r="C70" i="16"/>
  <c r="C71" i="16"/>
  <c r="C72" i="16"/>
  <c r="C74" i="16"/>
  <c r="C76" i="16"/>
  <c r="C77" i="16"/>
  <c r="C79" i="16"/>
  <c r="C81" i="16"/>
  <c r="C82" i="16"/>
  <c r="C83" i="16"/>
  <c r="C84" i="16"/>
  <c r="C86" i="16"/>
  <c r="C88" i="16"/>
  <c r="C89" i="16"/>
  <c r="C91" i="16"/>
  <c r="C92" i="16"/>
  <c r="C93" i="16"/>
  <c r="C94" i="16"/>
  <c r="C95" i="16"/>
  <c r="C96" i="16"/>
  <c r="C97" i="16"/>
  <c r="C99" i="16"/>
  <c r="C100" i="16"/>
  <c r="C101" i="16"/>
  <c r="C102" i="16"/>
  <c r="C104" i="16"/>
  <c r="C106" i="16"/>
  <c r="C107" i="16"/>
  <c r="C109" i="16"/>
  <c r="C110" i="16"/>
  <c r="AJ98" i="16"/>
  <c r="AK98" i="16"/>
  <c r="AL98" i="16"/>
  <c r="AJ80" i="16"/>
  <c r="AK80" i="16"/>
  <c r="AL80" i="16"/>
  <c r="AJ72" i="16"/>
  <c r="AJ65" i="16"/>
  <c r="AK65" i="16"/>
  <c r="AL65" i="16"/>
  <c r="AJ30" i="16"/>
  <c r="AK30" i="16"/>
  <c r="AL44" i="16"/>
  <c r="AL30" i="16"/>
  <c r="AJ4" i="16"/>
  <c r="AK4" i="16"/>
  <c r="AL4" i="16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50" i="14"/>
  <c r="AI50" i="14"/>
  <c r="AJ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AH43" i="14"/>
  <c r="AI43" i="14"/>
  <c r="AJ43" i="14"/>
  <c r="AH37" i="14"/>
  <c r="AI37" i="14"/>
  <c r="AJ37" i="14"/>
  <c r="AH30" i="14"/>
  <c r="AI30" i="14"/>
  <c r="AJ30" i="14"/>
  <c r="AH19" i="14"/>
  <c r="AI19" i="14"/>
  <c r="AJ19" i="14"/>
  <c r="AH4" i="14"/>
  <c r="AI4" i="14"/>
  <c r="AJ4" i="14"/>
  <c r="AG56" i="13"/>
  <c r="AF56" i="13"/>
  <c r="AE56" i="13"/>
  <c r="AD56" i="13"/>
  <c r="AC56" i="13"/>
  <c r="AB56" i="13"/>
  <c r="AA56" i="13"/>
  <c r="Z56" i="13"/>
  <c r="Y56" i="13"/>
  <c r="X56" i="13"/>
  <c r="W55" i="13"/>
  <c r="W56" i="13"/>
  <c r="V55" i="13"/>
  <c r="V56" i="13"/>
  <c r="U55" i="13"/>
  <c r="U56" i="13"/>
  <c r="T55" i="13"/>
  <c r="T56" i="13"/>
  <c r="S55" i="13"/>
  <c r="S56" i="13"/>
  <c r="R55" i="13"/>
  <c r="R56" i="13"/>
  <c r="Q55" i="13"/>
  <c r="Q56" i="13"/>
  <c r="P55" i="13"/>
  <c r="P56" i="13"/>
  <c r="O55" i="13"/>
  <c r="O56" i="13"/>
  <c r="N55" i="13"/>
  <c r="N56" i="13"/>
  <c r="M55" i="13"/>
  <c r="M56" i="13"/>
  <c r="L55" i="13"/>
  <c r="L56" i="13"/>
  <c r="K55" i="13"/>
  <c r="K56" i="13"/>
  <c r="J55" i="13"/>
  <c r="J56" i="13"/>
  <c r="I55" i="13"/>
  <c r="I56" i="13"/>
  <c r="H55" i="13"/>
  <c r="H56" i="13"/>
  <c r="G55" i="13"/>
  <c r="G56" i="13"/>
  <c r="F55" i="13"/>
  <c r="F56" i="13"/>
  <c r="E55" i="13"/>
  <c r="E56" i="13"/>
  <c r="D55" i="13"/>
  <c r="D56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5" i="13"/>
  <c r="AI55" i="13"/>
  <c r="AJ55" i="13"/>
  <c r="AG55" i="13"/>
  <c r="AF55" i="13"/>
  <c r="AE55" i="13"/>
  <c r="AD55" i="13"/>
  <c r="AC55" i="13"/>
  <c r="AB55" i="13"/>
  <c r="AA55" i="13"/>
  <c r="Z55" i="13"/>
  <c r="Y55" i="13"/>
  <c r="X55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AH51" i="13"/>
  <c r="AH45" i="13"/>
  <c r="AI45" i="13"/>
  <c r="AJ45" i="13"/>
  <c r="AH37" i="13"/>
  <c r="AI37" i="13"/>
  <c r="AJ37" i="13"/>
  <c r="AH36" i="13"/>
  <c r="AH34" i="13"/>
  <c r="AH31" i="13"/>
  <c r="AI31" i="13"/>
  <c r="AJ31" i="13"/>
  <c r="AH19" i="13"/>
  <c r="AI19" i="13"/>
  <c r="AJ19" i="13"/>
  <c r="AH4" i="13"/>
  <c r="AI4" i="13"/>
  <c r="AJ4" i="13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5" i="12"/>
  <c r="AI55" i="12"/>
  <c r="AJ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AH51" i="12"/>
  <c r="AH45" i="12"/>
  <c r="AI45" i="12"/>
  <c r="AJ45" i="12"/>
  <c r="AH37" i="12"/>
  <c r="AI37" i="12"/>
  <c r="AJ37" i="12"/>
  <c r="AH36" i="12"/>
  <c r="AH34" i="12"/>
  <c r="AH31" i="12"/>
  <c r="AI31" i="12"/>
  <c r="AJ31" i="12"/>
  <c r="AH19" i="12"/>
  <c r="AI19" i="12"/>
  <c r="AJ19" i="12"/>
  <c r="AH4" i="12"/>
  <c r="AI4" i="12"/>
  <c r="AJ4" i="12"/>
  <c r="L37" i="7"/>
  <c r="F112" i="7"/>
  <c r="G112" i="7"/>
  <c r="H112" i="7"/>
  <c r="I112" i="7"/>
  <c r="J112" i="7"/>
  <c r="K112" i="7"/>
  <c r="L111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1" i="7"/>
  <c r="AJ112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4" i="8"/>
  <c r="E117" i="6"/>
  <c r="E118" i="6"/>
  <c r="F117" i="6"/>
  <c r="F118" i="6"/>
  <c r="G117" i="6"/>
  <c r="G118" i="6"/>
  <c r="H117" i="6"/>
  <c r="H118" i="6"/>
  <c r="I117" i="6"/>
  <c r="I118" i="6"/>
  <c r="J117" i="6"/>
  <c r="J118" i="6"/>
  <c r="K117" i="6"/>
  <c r="K118" i="6"/>
  <c r="L117" i="6"/>
  <c r="L118" i="6"/>
  <c r="M117" i="6"/>
  <c r="M118" i="6"/>
  <c r="N117" i="6"/>
  <c r="N118" i="6"/>
  <c r="O117" i="6"/>
  <c r="O118" i="6"/>
  <c r="P117" i="6"/>
  <c r="P118" i="6"/>
  <c r="Q117" i="6"/>
  <c r="Q118" i="6"/>
  <c r="R117" i="6"/>
  <c r="R118" i="6"/>
  <c r="S117" i="6"/>
  <c r="S118" i="6"/>
  <c r="T117" i="6"/>
  <c r="T118" i="6"/>
  <c r="U117" i="6"/>
  <c r="U118" i="6"/>
  <c r="V117" i="6"/>
  <c r="V118" i="6"/>
  <c r="W117" i="6"/>
  <c r="W118" i="6"/>
  <c r="X117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7" i="6"/>
  <c r="D118" i="6"/>
  <c r="E101" i="4"/>
  <c r="E102" i="4"/>
  <c r="F101" i="4"/>
  <c r="F102" i="4"/>
  <c r="G101" i="4"/>
  <c r="G102" i="4"/>
  <c r="H101" i="4"/>
  <c r="H102" i="4"/>
  <c r="I101" i="4"/>
  <c r="I102" i="4"/>
  <c r="J101" i="4"/>
  <c r="J102" i="4"/>
  <c r="K101" i="4"/>
  <c r="K102" i="4"/>
  <c r="L101" i="4"/>
  <c r="L102" i="4"/>
  <c r="M101" i="4"/>
  <c r="M102" i="4"/>
  <c r="N101" i="4"/>
  <c r="N102" i="4"/>
  <c r="O101" i="4"/>
  <c r="O102" i="4"/>
  <c r="P101" i="4"/>
  <c r="P102" i="4"/>
  <c r="Q101" i="4"/>
  <c r="Q102" i="4"/>
  <c r="R101" i="4"/>
  <c r="R102" i="4"/>
  <c r="S101" i="4"/>
  <c r="S102" i="4"/>
  <c r="T101" i="4"/>
  <c r="T102" i="4"/>
  <c r="U101" i="4"/>
  <c r="U102" i="4"/>
  <c r="V101" i="4"/>
  <c r="V102" i="4"/>
  <c r="W101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1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D113" i="8"/>
  <c r="AJ4" i="8"/>
  <c r="AJ33" i="8"/>
  <c r="AJ68" i="8"/>
  <c r="AJ83" i="8"/>
  <c r="AJ100" i="8"/>
  <c r="AJ113" i="8"/>
  <c r="AJ72" i="7"/>
  <c r="E111" i="7"/>
  <c r="F111" i="7"/>
  <c r="G111" i="7"/>
  <c r="H111" i="7"/>
  <c r="I111" i="7"/>
  <c r="J111" i="7"/>
  <c r="K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Y117" i="6"/>
  <c r="Z117" i="6"/>
  <c r="AA117" i="6"/>
  <c r="AB117" i="6"/>
  <c r="AC117" i="6"/>
  <c r="AD117" i="6"/>
  <c r="AE117" i="6"/>
  <c r="AF117" i="6"/>
  <c r="AG117" i="6"/>
  <c r="AH117" i="6"/>
  <c r="AI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<sst xmlns="http://schemas.openxmlformats.org/spreadsheetml/2006/main" count="320" uniqueCount="85">
  <si>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</si>
  <si>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</si>
  <si>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</si>
  <si>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</si>
  <si>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</si>
  <si>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</si>
  <si>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</si>
  <si>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</si>
  <si>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</si>
  <si>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</si>
  <si>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</si>
  <si>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</si>
  <si>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</si>
  <si>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</si>
  <si>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</si>
  <si>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</si>
  <si>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</si>
  <si>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</si>
  <si>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</si>
  <si>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</si>
  <si>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</si>
  <si>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</si>
  <si>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</si>
  <si>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</si>
  <si>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</si>
  <si>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</si>
  <si>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</si>
  <si>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</si>
  <si>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</si>
  <si>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</si>
  <si>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</si>
  <si>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</si>
  <si>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</si>
  <si>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</si>
  <si>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</si>
  <si>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</si>
  <si>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</si>
  <si>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</si>
  <si>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</si>
  <si>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</si>
  <si>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</si>
  <si>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</si>
  <si>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</si>
  <si>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</si>
  <si>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</si>
  <si>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</si>
  <si>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</si>
  <si>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</si>
  <si>
    <t xml:space="preserve">Аксенова Диана </t>
  </si>
  <si>
    <t>Гурулев Никита</t>
  </si>
  <si>
    <t>Гуторова Вика</t>
  </si>
  <si>
    <t>Золотухина Саша</t>
  </si>
  <si>
    <t>Иванов Арсений</t>
  </si>
  <si>
    <t xml:space="preserve">Козлова Ульяна </t>
  </si>
  <si>
    <t xml:space="preserve">Ожегова Амелия </t>
  </si>
  <si>
    <t>Парфенов Никита</t>
  </si>
  <si>
    <t>Рахманова Вика</t>
  </si>
  <si>
    <t xml:space="preserve">Рахманова Тая </t>
  </si>
  <si>
    <t xml:space="preserve">Ремезова Соня </t>
  </si>
  <si>
    <t xml:space="preserve">Тюкалов Данил </t>
  </si>
  <si>
    <t xml:space="preserve">Тютюнник Дима </t>
  </si>
  <si>
    <t xml:space="preserve">Холодков Данил </t>
  </si>
  <si>
    <t xml:space="preserve">Ченский Ваня </t>
  </si>
  <si>
    <t xml:space="preserve">Якимов Кирилл </t>
  </si>
  <si>
    <t>Ярославцев Саша</t>
  </si>
  <si>
    <t>Баранов Андрей</t>
  </si>
  <si>
    <t>Сукманова Калерия</t>
  </si>
  <si>
    <t>Аксенова Диана</t>
  </si>
  <si>
    <t>Козлова Ульяна</t>
  </si>
  <si>
    <t>Ожегова Амелия</t>
  </si>
  <si>
    <t>Рахманова Тая</t>
  </si>
  <si>
    <t>Тютюнник Дима</t>
  </si>
  <si>
    <t>Холодков Данил</t>
  </si>
  <si>
    <t>Григорян Назар</t>
  </si>
  <si>
    <t>Чащина Аня</t>
  </si>
  <si>
    <t>Атрохова Соня</t>
  </si>
  <si>
    <t>Бенщикова Лиля</t>
  </si>
  <si>
    <t>Ермолин Рома</t>
  </si>
  <si>
    <t>Кузнецов Матвей</t>
  </si>
  <si>
    <t>Макаров Илья</t>
  </si>
  <si>
    <t>Нестерова Полина</t>
  </si>
  <si>
    <t>Богданова Вика</t>
  </si>
  <si>
    <t>Томбасова Наташа</t>
  </si>
  <si>
    <t>Терехова Арина</t>
  </si>
  <si>
    <t>Якимов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</si>
</sst>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workbookViewId="0">
      <selection activeCell="C2" sqref="C2"/>
    </sheetView>
  </sheetViews>
  <sheetFormatPr defaultColWidth="11.42578125" defaultRowHeight="15" x14ac:dyDescent="0.25"/>
  <cols>
    <col min="3" max="3" width="101.7109375" customWidth="1"/>
  </cols>
  <sheetData>
    <row r="1" spans="3:3" ht="21" customHeight="1" x14ac:dyDescent="0.25"/>
    <row r="2" spans="3:3" ht="23.25" customHeight="1" x14ac:dyDescent="0.3">
      <c r="C2" s="95" t="s">
        <v>0</v>
      </c>
    </row>
    <row r="3" spans="3:3" ht="23.25" customHeight="1" x14ac:dyDescent="0.25"/>
    <row r="4" spans="3:3" ht="23.25" customHeight="1" x14ac:dyDescent="0.3">
      <c r="C4" s="95" t="s">
        <v>4</v>
      </c>
    </row>
    <row r="5" spans="3:3" ht="23.25" customHeight="1" x14ac:dyDescent="0.25"/>
    <row r="6" spans="3:3" ht="23.25" customHeight="1" x14ac:dyDescent="0.3">
      <c r="C6" s="95" t="s">
        <v>27</v>
      </c>
    </row>
    <row r="7" spans="3:3" ht="23.25" customHeight="1" x14ac:dyDescent="0.25"/>
    <row r="8" spans="3:3" ht="23.25" customHeight="1" x14ac:dyDescent="0.3">
      <c r="C8" s="95" t="s">
        <v>28</v>
      </c>
    </row>
    <row r="9" spans="3:3" ht="23.25" customHeight="1" x14ac:dyDescent="0.25"/>
    <row r="10" spans="3:3" ht="23.25" customHeight="1" x14ac:dyDescent="0.3">
      <c r="C10" s="95" t="s">
        <v>29</v>
      </c>
    </row>
    <row r="11" spans="3:3" ht="23.25" customHeight="1" x14ac:dyDescent="0.25"/>
    <row r="12" spans="3:3" ht="23.25" customHeight="1" x14ac:dyDescent="0.3">
      <c r="C12" s="95" t="s">
        <v>30</v>
      </c>
    </row>
    <row r="13" spans="3:3" ht="23.25" customHeight="1" x14ac:dyDescent="0.25"/>
    <row r="14" spans="3:3" ht="23.25" customHeight="1" x14ac:dyDescent="0.3">
      <c r="C14" s="95" t="s">
        <v>33</v>
      </c>
    </row>
    <row r="15" spans="3:3" ht="23.25" customHeight="1" x14ac:dyDescent="0.25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topLeftCell="A88" workbookViewId="0">
      <selection activeCell="N104" sqref="N104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.140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90" t="s">
        <v>67</v>
      </c>
      <c r="E2" s="90" t="s">
        <v>75</v>
      </c>
      <c r="F2" s="90" t="s">
        <v>76</v>
      </c>
      <c r="G2" s="90" t="s">
        <v>81</v>
      </c>
      <c r="H2" s="90" t="s">
        <v>73</v>
      </c>
      <c r="I2" s="90" t="s">
        <v>77</v>
      </c>
      <c r="J2" s="90" t="s">
        <v>52</v>
      </c>
      <c r="K2" s="90" t="s">
        <v>68</v>
      </c>
      <c r="L2" s="90" t="s">
        <v>78</v>
      </c>
      <c r="M2" s="90" t="s">
        <v>79</v>
      </c>
      <c r="N2" s="90" t="s">
        <v>80</v>
      </c>
      <c r="O2" s="90" t="s">
        <v>69</v>
      </c>
      <c r="P2" s="90" t="s">
        <v>56</v>
      </c>
      <c r="Q2" s="90" t="s">
        <v>70</v>
      </c>
      <c r="R2" s="90" t="s">
        <v>71</v>
      </c>
      <c r="S2" s="90" t="s">
        <v>82</v>
      </c>
      <c r="T2" s="90" t="s">
        <v>83</v>
      </c>
      <c r="U2" s="90" t="s">
        <v>72</v>
      </c>
      <c r="V2" s="90" t="s">
        <v>74</v>
      </c>
      <c r="W2" s="90" t="s">
        <v>84</v>
      </c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0.95" customHeight="1" thickBot="1" x14ac:dyDescent="0.3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>
        <f>SUM(D4:AI29)/COUNTA(D2:AI2)/20</f>
        <v>1.69</v>
      </c>
      <c r="AK4" s="3">
        <f>AJ4*50</f>
        <v>84.5</v>
      </c>
      <c r="AL4" s="103" t="str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5" spans="1:38" ht="18" customHeight="1" thickBot="1" x14ac:dyDescent="0.3">
      <c r="A5" s="116"/>
      <c r="B5" s="117"/>
      <c r="C5" s="72">
        <v>1</v>
      </c>
      <c r="D5" s="91">
        <v>2</v>
      </c>
      <c r="E5" s="92">
        <v>2</v>
      </c>
      <c r="F5" s="92">
        <v>2</v>
      </c>
      <c r="G5" s="92">
        <v>2</v>
      </c>
      <c r="H5" s="92">
        <v>2</v>
      </c>
      <c r="I5" s="92">
        <v>2</v>
      </c>
      <c r="J5" s="92">
        <v>2</v>
      </c>
      <c r="K5" s="92">
        <v>2</v>
      </c>
      <c r="L5" s="92">
        <v>2</v>
      </c>
      <c r="M5" s="92">
        <v>1</v>
      </c>
      <c r="N5" s="92">
        <v>2</v>
      </c>
      <c r="O5" s="92">
        <v>2</v>
      </c>
      <c r="P5" s="92">
        <v>2</v>
      </c>
      <c r="Q5" s="92">
        <v>2</v>
      </c>
      <c r="R5" s="92">
        <v>2</v>
      </c>
      <c r="S5" s="92">
        <v>1</v>
      </c>
      <c r="T5" s="92">
        <v>2</v>
      </c>
      <c r="U5" s="92">
        <v>1</v>
      </c>
      <c r="V5" s="92">
        <v>2</v>
      </c>
      <c r="W5" s="92">
        <v>2</v>
      </c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3">
      <c r="A6" s="116"/>
      <c r="B6" s="117"/>
      <c r="C6" s="72">
        <f>C5+1</f>
        <v>2</v>
      </c>
      <c r="D6" s="91">
        <v>2</v>
      </c>
      <c r="E6" s="92">
        <v>2</v>
      </c>
      <c r="F6" s="92">
        <v>2</v>
      </c>
      <c r="G6" s="92">
        <v>2</v>
      </c>
      <c r="H6" s="92">
        <v>2</v>
      </c>
      <c r="I6" s="92">
        <v>2</v>
      </c>
      <c r="J6" s="92">
        <v>2</v>
      </c>
      <c r="K6" s="92">
        <v>2</v>
      </c>
      <c r="L6" s="92">
        <v>2</v>
      </c>
      <c r="M6" s="92">
        <v>1</v>
      </c>
      <c r="N6" s="92">
        <v>2</v>
      </c>
      <c r="O6" s="92">
        <v>2</v>
      </c>
      <c r="P6" s="92">
        <v>2</v>
      </c>
      <c r="Q6" s="92">
        <v>2</v>
      </c>
      <c r="R6" s="92">
        <v>2</v>
      </c>
      <c r="S6" s="92">
        <v>1</v>
      </c>
      <c r="T6" s="92">
        <v>2</v>
      </c>
      <c r="U6" s="92">
        <v>1</v>
      </c>
      <c r="V6" s="92">
        <v>2</v>
      </c>
      <c r="W6" s="92">
        <v>2</v>
      </c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3">
      <c r="A7" s="116"/>
      <c r="B7" s="117"/>
      <c r="C7" s="72">
        <f t="shared" ref="C7:C8" si="0">C6+1</f>
        <v>3</v>
      </c>
      <c r="D7" s="91">
        <v>2</v>
      </c>
      <c r="E7" s="92">
        <v>2</v>
      </c>
      <c r="F7" s="92">
        <v>2</v>
      </c>
      <c r="G7" s="92">
        <v>2</v>
      </c>
      <c r="H7" s="92">
        <v>2</v>
      </c>
      <c r="I7" s="92">
        <v>2</v>
      </c>
      <c r="J7" s="92">
        <v>1</v>
      </c>
      <c r="K7" s="92">
        <v>2</v>
      </c>
      <c r="L7" s="92">
        <v>2</v>
      </c>
      <c r="M7" s="92">
        <v>1</v>
      </c>
      <c r="N7" s="92">
        <v>2</v>
      </c>
      <c r="O7" s="92">
        <v>2</v>
      </c>
      <c r="P7" s="92">
        <v>2</v>
      </c>
      <c r="Q7" s="92">
        <v>2</v>
      </c>
      <c r="R7" s="92">
        <v>2</v>
      </c>
      <c r="S7" s="92">
        <v>1</v>
      </c>
      <c r="T7" s="92">
        <v>2</v>
      </c>
      <c r="U7" s="92">
        <v>1</v>
      </c>
      <c r="V7" s="92">
        <v>2</v>
      </c>
      <c r="W7" s="92">
        <v>2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3">
      <c r="A8" s="116"/>
      <c r="B8" s="117"/>
      <c r="C8" s="72">
        <f t="shared" si="0"/>
        <v>4</v>
      </c>
      <c r="D8" s="91">
        <v>2</v>
      </c>
      <c r="E8" s="92">
        <v>2</v>
      </c>
      <c r="F8" s="92">
        <v>2</v>
      </c>
      <c r="G8" s="92">
        <v>2</v>
      </c>
      <c r="H8" s="92">
        <v>2</v>
      </c>
      <c r="I8" s="92">
        <v>2</v>
      </c>
      <c r="J8" s="92">
        <v>2</v>
      </c>
      <c r="K8" s="92">
        <v>2</v>
      </c>
      <c r="L8" s="92">
        <v>2</v>
      </c>
      <c r="M8" s="92">
        <v>2</v>
      </c>
      <c r="N8" s="92">
        <v>2</v>
      </c>
      <c r="O8" s="92">
        <v>2</v>
      </c>
      <c r="P8" s="92">
        <v>2</v>
      </c>
      <c r="Q8" s="92">
        <v>2</v>
      </c>
      <c r="R8" s="92">
        <v>2</v>
      </c>
      <c r="S8" s="92">
        <v>2</v>
      </c>
      <c r="T8" s="92">
        <v>2</v>
      </c>
      <c r="U8" s="92">
        <v>2</v>
      </c>
      <c r="V8" s="92">
        <v>2</v>
      </c>
      <c r="W8" s="92">
        <v>2</v>
      </c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0.95" customHeight="1" thickBot="1" x14ac:dyDescent="0.3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3">
      <c r="A10" s="116"/>
      <c r="B10" s="117"/>
      <c r="C10" s="72">
        <f>C8+1</f>
        <v>5</v>
      </c>
      <c r="D10" s="91">
        <v>2</v>
      </c>
      <c r="E10" s="92">
        <v>2</v>
      </c>
      <c r="F10" s="92">
        <v>2</v>
      </c>
      <c r="G10" s="92">
        <v>2</v>
      </c>
      <c r="H10" s="92">
        <v>2</v>
      </c>
      <c r="I10" s="92">
        <v>2</v>
      </c>
      <c r="J10" s="92">
        <v>2</v>
      </c>
      <c r="K10" s="92">
        <v>2</v>
      </c>
      <c r="L10" s="92">
        <v>2</v>
      </c>
      <c r="M10" s="92">
        <v>2</v>
      </c>
      <c r="N10" s="92">
        <v>2</v>
      </c>
      <c r="O10" s="92">
        <v>2</v>
      </c>
      <c r="P10" s="92">
        <v>2</v>
      </c>
      <c r="Q10" s="92">
        <v>2</v>
      </c>
      <c r="R10" s="92">
        <v>2</v>
      </c>
      <c r="S10" s="92">
        <v>2</v>
      </c>
      <c r="T10" s="92">
        <v>2</v>
      </c>
      <c r="U10" s="92">
        <v>2</v>
      </c>
      <c r="V10" s="92">
        <v>2</v>
      </c>
      <c r="W10" s="92">
        <v>2</v>
      </c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3">
      <c r="A11" s="116"/>
      <c r="B11" s="117"/>
      <c r="C11" s="72">
        <f>C10+1</f>
        <v>6</v>
      </c>
      <c r="D11" s="91">
        <v>2</v>
      </c>
      <c r="E11" s="92">
        <v>2</v>
      </c>
      <c r="F11" s="92">
        <v>2</v>
      </c>
      <c r="G11" s="92">
        <v>2</v>
      </c>
      <c r="H11" s="92">
        <v>2</v>
      </c>
      <c r="I11" s="92">
        <v>2</v>
      </c>
      <c r="J11" s="92">
        <v>2</v>
      </c>
      <c r="K11" s="92">
        <v>2</v>
      </c>
      <c r="L11" s="92">
        <v>2</v>
      </c>
      <c r="M11" s="92">
        <v>2</v>
      </c>
      <c r="N11" s="92">
        <v>2</v>
      </c>
      <c r="O11" s="92">
        <v>2</v>
      </c>
      <c r="P11" s="92">
        <v>2</v>
      </c>
      <c r="Q11" s="92">
        <v>2</v>
      </c>
      <c r="R11" s="92">
        <v>2</v>
      </c>
      <c r="S11" s="92">
        <v>2</v>
      </c>
      <c r="T11" s="92">
        <v>2</v>
      </c>
      <c r="U11" s="92">
        <v>2</v>
      </c>
      <c r="V11" s="92">
        <v>2</v>
      </c>
      <c r="W11" s="92">
        <v>2</v>
      </c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0.95" customHeight="1" thickBot="1" x14ac:dyDescent="0.3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3">
      <c r="A13" s="116"/>
      <c r="B13" s="117"/>
      <c r="C13" s="72">
        <f>C11+1</f>
        <v>7</v>
      </c>
      <c r="D13" s="91">
        <v>2</v>
      </c>
      <c r="E13" s="92">
        <v>2</v>
      </c>
      <c r="F13" s="92">
        <v>2</v>
      </c>
      <c r="G13" s="92">
        <v>2</v>
      </c>
      <c r="H13" s="92">
        <v>2</v>
      </c>
      <c r="I13" s="92">
        <v>1</v>
      </c>
      <c r="J13" s="92">
        <v>2</v>
      </c>
      <c r="K13" s="92">
        <v>2</v>
      </c>
      <c r="L13" s="92">
        <v>2</v>
      </c>
      <c r="M13" s="92">
        <v>1</v>
      </c>
      <c r="N13" s="92">
        <v>2</v>
      </c>
      <c r="O13" s="92">
        <v>2</v>
      </c>
      <c r="P13" s="92">
        <v>2</v>
      </c>
      <c r="Q13" s="92">
        <v>2</v>
      </c>
      <c r="R13" s="92">
        <v>2</v>
      </c>
      <c r="S13" s="92">
        <v>1</v>
      </c>
      <c r="T13" s="92">
        <v>2</v>
      </c>
      <c r="U13" s="92">
        <v>1</v>
      </c>
      <c r="V13" s="92">
        <v>2</v>
      </c>
      <c r="W13" s="92">
        <v>2</v>
      </c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3">
      <c r="A14" s="116"/>
      <c r="B14" s="117"/>
      <c r="C14" s="72">
        <f>C13+1</f>
        <v>8</v>
      </c>
      <c r="D14" s="91">
        <v>2</v>
      </c>
      <c r="E14" s="92">
        <v>2</v>
      </c>
      <c r="F14" s="92">
        <v>2</v>
      </c>
      <c r="G14" s="92">
        <v>2</v>
      </c>
      <c r="H14" s="92">
        <v>2</v>
      </c>
      <c r="I14" s="92">
        <v>1</v>
      </c>
      <c r="J14" s="92">
        <v>2</v>
      </c>
      <c r="K14" s="92">
        <v>2</v>
      </c>
      <c r="L14" s="92">
        <v>2</v>
      </c>
      <c r="M14" s="92">
        <v>1</v>
      </c>
      <c r="N14" s="92">
        <v>2</v>
      </c>
      <c r="O14" s="92">
        <v>2</v>
      </c>
      <c r="P14" s="92">
        <v>2</v>
      </c>
      <c r="Q14" s="92">
        <v>2</v>
      </c>
      <c r="R14" s="92">
        <v>2</v>
      </c>
      <c r="S14" s="92">
        <v>1</v>
      </c>
      <c r="T14" s="92">
        <v>2</v>
      </c>
      <c r="U14" s="92">
        <v>1</v>
      </c>
      <c r="V14" s="92">
        <v>2</v>
      </c>
      <c r="W14" s="92">
        <v>2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3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3">
      <c r="A16" s="116"/>
      <c r="B16" s="117"/>
      <c r="C16" s="72">
        <f>C14+1</f>
        <v>9</v>
      </c>
      <c r="D16" s="91">
        <v>2</v>
      </c>
      <c r="E16" s="92">
        <v>2</v>
      </c>
      <c r="F16" s="92">
        <v>2</v>
      </c>
      <c r="G16" s="92">
        <v>2</v>
      </c>
      <c r="H16" s="92">
        <v>2</v>
      </c>
      <c r="I16" s="92">
        <v>2</v>
      </c>
      <c r="J16" s="92">
        <v>1</v>
      </c>
      <c r="K16" s="92">
        <v>2</v>
      </c>
      <c r="L16" s="92">
        <v>2</v>
      </c>
      <c r="M16" s="92">
        <v>1</v>
      </c>
      <c r="N16" s="92">
        <v>2</v>
      </c>
      <c r="O16" s="92">
        <v>2</v>
      </c>
      <c r="P16" s="92">
        <v>2</v>
      </c>
      <c r="Q16" s="92">
        <v>2</v>
      </c>
      <c r="R16" s="92">
        <v>2</v>
      </c>
      <c r="S16" s="92">
        <v>1</v>
      </c>
      <c r="T16" s="92">
        <v>2</v>
      </c>
      <c r="U16" s="92">
        <v>1</v>
      </c>
      <c r="V16" s="92">
        <v>2</v>
      </c>
      <c r="W16" s="92">
        <v>2</v>
      </c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3">
      <c r="A17" s="116"/>
      <c r="B17" s="117"/>
      <c r="C17" s="72">
        <f>C16+1</f>
        <v>10</v>
      </c>
      <c r="D17" s="91">
        <v>2</v>
      </c>
      <c r="E17" s="92">
        <v>2</v>
      </c>
      <c r="F17" s="92">
        <v>2</v>
      </c>
      <c r="G17" s="92">
        <v>2</v>
      </c>
      <c r="H17" s="92">
        <v>2</v>
      </c>
      <c r="I17" s="92">
        <v>1</v>
      </c>
      <c r="J17" s="92">
        <v>1</v>
      </c>
      <c r="K17" s="92">
        <v>2</v>
      </c>
      <c r="L17" s="92">
        <v>2</v>
      </c>
      <c r="M17" s="92">
        <v>1</v>
      </c>
      <c r="N17" s="92">
        <v>2</v>
      </c>
      <c r="O17" s="92">
        <v>2</v>
      </c>
      <c r="P17" s="92">
        <v>2</v>
      </c>
      <c r="Q17" s="92">
        <v>2</v>
      </c>
      <c r="R17" s="92">
        <v>2</v>
      </c>
      <c r="S17" s="92">
        <v>2</v>
      </c>
      <c r="T17" s="92">
        <v>2</v>
      </c>
      <c r="U17" s="92">
        <v>1</v>
      </c>
      <c r="V17" s="92">
        <v>2</v>
      </c>
      <c r="W17" s="92">
        <v>2</v>
      </c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3">
      <c r="A18" s="116"/>
      <c r="B18" s="117"/>
      <c r="C18" s="72">
        <f t="shared" ref="C18:C72" si="1">C17+1</f>
        <v>11</v>
      </c>
      <c r="D18" s="91">
        <v>2</v>
      </c>
      <c r="E18" s="92">
        <v>2</v>
      </c>
      <c r="F18" s="92">
        <v>2</v>
      </c>
      <c r="G18" s="92">
        <v>2</v>
      </c>
      <c r="H18" s="92">
        <v>2</v>
      </c>
      <c r="I18" s="92">
        <v>1</v>
      </c>
      <c r="J18" s="92">
        <v>1</v>
      </c>
      <c r="K18" s="92">
        <v>2</v>
      </c>
      <c r="L18" s="92">
        <v>2</v>
      </c>
      <c r="M18" s="92">
        <v>1</v>
      </c>
      <c r="N18" s="92">
        <v>2</v>
      </c>
      <c r="O18" s="92">
        <v>2</v>
      </c>
      <c r="P18" s="92">
        <v>2</v>
      </c>
      <c r="Q18" s="92">
        <v>2</v>
      </c>
      <c r="R18" s="92">
        <v>2</v>
      </c>
      <c r="S18" s="92">
        <v>1</v>
      </c>
      <c r="T18" s="92">
        <v>2</v>
      </c>
      <c r="U18" s="92">
        <v>1</v>
      </c>
      <c r="V18" s="92">
        <v>2</v>
      </c>
      <c r="W18" s="92">
        <v>2</v>
      </c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3">
      <c r="A19" s="116"/>
      <c r="B19" s="117"/>
      <c r="C19" s="72">
        <f t="shared" si="1"/>
        <v>12</v>
      </c>
      <c r="D19" s="91">
        <v>2</v>
      </c>
      <c r="E19" s="92">
        <v>2</v>
      </c>
      <c r="F19" s="92">
        <v>2</v>
      </c>
      <c r="G19" s="92">
        <v>2</v>
      </c>
      <c r="H19" s="92">
        <v>2</v>
      </c>
      <c r="I19" s="92">
        <v>1</v>
      </c>
      <c r="J19" s="92">
        <v>1</v>
      </c>
      <c r="K19" s="92">
        <v>2</v>
      </c>
      <c r="L19" s="92">
        <v>2</v>
      </c>
      <c r="M19" s="92">
        <v>1</v>
      </c>
      <c r="N19" s="92">
        <v>2</v>
      </c>
      <c r="O19" s="92">
        <v>2</v>
      </c>
      <c r="P19" s="92">
        <v>2</v>
      </c>
      <c r="Q19" s="92">
        <v>2</v>
      </c>
      <c r="R19" s="92">
        <v>2</v>
      </c>
      <c r="S19" s="92">
        <v>2</v>
      </c>
      <c r="T19" s="92">
        <v>2</v>
      </c>
      <c r="U19" s="92">
        <v>1</v>
      </c>
      <c r="V19" s="92">
        <v>2</v>
      </c>
      <c r="W19" s="92">
        <v>2</v>
      </c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3">
      <c r="A20" s="116"/>
      <c r="B20" s="117"/>
      <c r="C20" s="72">
        <f t="shared" si="1"/>
        <v>13</v>
      </c>
      <c r="D20" s="91">
        <v>2</v>
      </c>
      <c r="E20" s="92">
        <v>2</v>
      </c>
      <c r="F20" s="92">
        <v>2</v>
      </c>
      <c r="G20" s="92">
        <v>2</v>
      </c>
      <c r="H20" s="92">
        <v>2</v>
      </c>
      <c r="I20" s="92">
        <v>1</v>
      </c>
      <c r="J20" s="92">
        <v>2</v>
      </c>
      <c r="K20" s="92">
        <v>2</v>
      </c>
      <c r="L20" s="92">
        <v>2</v>
      </c>
      <c r="M20" s="92">
        <v>1</v>
      </c>
      <c r="N20" s="92">
        <v>2</v>
      </c>
      <c r="O20" s="92">
        <v>2</v>
      </c>
      <c r="P20" s="92">
        <v>2</v>
      </c>
      <c r="Q20" s="92">
        <v>2</v>
      </c>
      <c r="R20" s="92">
        <v>2</v>
      </c>
      <c r="S20" s="92">
        <v>2</v>
      </c>
      <c r="T20" s="92">
        <v>2</v>
      </c>
      <c r="U20" s="92">
        <v>1</v>
      </c>
      <c r="V20" s="92">
        <v>2</v>
      </c>
      <c r="W20" s="92">
        <v>2</v>
      </c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3">
      <c r="A21" s="116"/>
      <c r="B21" s="117"/>
      <c r="C21" s="72">
        <f t="shared" si="1"/>
        <v>14</v>
      </c>
      <c r="D21" s="91">
        <v>2</v>
      </c>
      <c r="E21" s="92">
        <v>2</v>
      </c>
      <c r="F21" s="92">
        <v>2</v>
      </c>
      <c r="G21" s="92">
        <v>2</v>
      </c>
      <c r="H21" s="92">
        <v>2</v>
      </c>
      <c r="I21" s="92">
        <v>1</v>
      </c>
      <c r="J21" s="92">
        <v>1</v>
      </c>
      <c r="K21" s="92">
        <v>2</v>
      </c>
      <c r="L21" s="92">
        <v>2</v>
      </c>
      <c r="M21" s="92">
        <v>1</v>
      </c>
      <c r="N21" s="92">
        <v>2</v>
      </c>
      <c r="O21" s="92">
        <v>2</v>
      </c>
      <c r="P21" s="92">
        <v>2</v>
      </c>
      <c r="Q21" s="92">
        <v>2</v>
      </c>
      <c r="R21" s="92">
        <v>2</v>
      </c>
      <c r="S21" s="92">
        <v>1</v>
      </c>
      <c r="T21" s="92">
        <v>2</v>
      </c>
      <c r="U21" s="92">
        <v>1</v>
      </c>
      <c r="V21" s="92">
        <v>2</v>
      </c>
      <c r="W21" s="92">
        <v>2</v>
      </c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3">
      <c r="A22" s="116"/>
      <c r="B22" s="117"/>
      <c r="C22" s="72">
        <f t="shared" si="1"/>
        <v>15</v>
      </c>
      <c r="D22" s="91">
        <v>2</v>
      </c>
      <c r="E22" s="92">
        <v>2</v>
      </c>
      <c r="F22" s="92">
        <v>2</v>
      </c>
      <c r="G22" s="92">
        <v>2</v>
      </c>
      <c r="H22" s="92">
        <v>2</v>
      </c>
      <c r="I22" s="92">
        <v>2</v>
      </c>
      <c r="J22" s="92">
        <v>1</v>
      </c>
      <c r="K22" s="92">
        <v>2</v>
      </c>
      <c r="L22" s="92">
        <v>2</v>
      </c>
      <c r="M22" s="92">
        <v>1</v>
      </c>
      <c r="N22" s="92">
        <v>2</v>
      </c>
      <c r="O22" s="92">
        <v>2</v>
      </c>
      <c r="P22" s="92">
        <v>2</v>
      </c>
      <c r="Q22" s="92">
        <v>2</v>
      </c>
      <c r="R22" s="92">
        <v>2</v>
      </c>
      <c r="S22" s="92">
        <v>1</v>
      </c>
      <c r="T22" s="92">
        <v>2</v>
      </c>
      <c r="U22" s="92">
        <v>1</v>
      </c>
      <c r="V22" s="92">
        <v>2</v>
      </c>
      <c r="W22" s="92">
        <v>2</v>
      </c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8.95" customHeight="1" thickBot="1" x14ac:dyDescent="0.3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8.95" customHeight="1" thickBot="1" x14ac:dyDescent="0.3">
      <c r="A24" s="116"/>
      <c r="B24" s="117"/>
      <c r="C24" s="72">
        <f>C22+1</f>
        <v>16</v>
      </c>
      <c r="D24" s="61">
        <v>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2</v>
      </c>
      <c r="L24" s="62">
        <v>1</v>
      </c>
      <c r="M24" s="62">
        <v>1</v>
      </c>
      <c r="N24" s="62">
        <v>2</v>
      </c>
      <c r="O24" s="62">
        <v>2</v>
      </c>
      <c r="P24" s="62">
        <v>1</v>
      </c>
      <c r="Q24" s="62">
        <v>2</v>
      </c>
      <c r="R24" s="62">
        <v>1</v>
      </c>
      <c r="S24" s="62">
        <v>2</v>
      </c>
      <c r="T24" s="62">
        <v>1</v>
      </c>
      <c r="U24" s="62">
        <v>1</v>
      </c>
      <c r="V24" s="62">
        <v>2</v>
      </c>
      <c r="W24" s="62">
        <v>2</v>
      </c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8.95" customHeight="1" thickBot="1" x14ac:dyDescent="0.3">
      <c r="A25" s="116"/>
      <c r="B25" s="117"/>
      <c r="C25" s="72">
        <f>C24+1</f>
        <v>17</v>
      </c>
      <c r="D25" s="61">
        <v>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2</v>
      </c>
      <c r="L25" s="62">
        <v>1</v>
      </c>
      <c r="M25" s="62">
        <v>1</v>
      </c>
      <c r="N25" s="62">
        <v>2</v>
      </c>
      <c r="O25" s="62">
        <v>2</v>
      </c>
      <c r="P25" s="62">
        <v>1</v>
      </c>
      <c r="Q25" s="62">
        <v>2</v>
      </c>
      <c r="R25" s="62">
        <v>1</v>
      </c>
      <c r="S25" s="62">
        <v>1</v>
      </c>
      <c r="T25" s="62">
        <v>1</v>
      </c>
      <c r="U25" s="62">
        <v>1</v>
      </c>
      <c r="V25" s="62">
        <v>2</v>
      </c>
      <c r="W25" s="62">
        <v>2</v>
      </c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8.95" customHeight="1" thickBot="1" x14ac:dyDescent="0.3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8.95" customHeight="1" thickBot="1" x14ac:dyDescent="0.3">
      <c r="A27" s="116"/>
      <c r="B27" s="117"/>
      <c r="C27" s="72">
        <f>C25+1</f>
        <v>18</v>
      </c>
      <c r="D27" s="61">
        <v>2</v>
      </c>
      <c r="E27" s="62">
        <v>2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2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8.95" customHeight="1" thickBot="1" x14ac:dyDescent="0.3">
      <c r="A28" s="116"/>
      <c r="B28" s="117"/>
      <c r="C28" s="72">
        <f>C27+1</f>
        <v>19</v>
      </c>
      <c r="D28" s="64">
        <v>2</v>
      </c>
      <c r="E28" s="65">
        <v>2</v>
      </c>
      <c r="F28" s="65">
        <v>1</v>
      </c>
      <c r="G28" s="65">
        <v>1</v>
      </c>
      <c r="H28" s="65">
        <v>1</v>
      </c>
      <c r="I28" s="65">
        <v>1</v>
      </c>
      <c r="J28" s="65">
        <v>1</v>
      </c>
      <c r="K28" s="65">
        <v>2</v>
      </c>
      <c r="L28" s="65">
        <v>1</v>
      </c>
      <c r="M28" s="65">
        <v>1</v>
      </c>
      <c r="N28" s="65">
        <v>1</v>
      </c>
      <c r="O28" s="65">
        <v>1</v>
      </c>
      <c r="P28" s="65">
        <v>1</v>
      </c>
      <c r="Q28" s="65">
        <v>1</v>
      </c>
      <c r="R28" s="65">
        <v>1</v>
      </c>
      <c r="S28" s="65">
        <v>1</v>
      </c>
      <c r="T28" s="65">
        <v>1</v>
      </c>
      <c r="U28" s="65">
        <v>1</v>
      </c>
      <c r="V28" s="65">
        <v>1</v>
      </c>
      <c r="W28" s="65">
        <v>1</v>
      </c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8.95" customHeight="1" thickBot="1" x14ac:dyDescent="0.3">
      <c r="A29" s="118"/>
      <c r="B29" s="119"/>
      <c r="C29" s="72">
        <f t="shared" si="1"/>
        <v>20</v>
      </c>
      <c r="D29" s="67">
        <v>2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2</v>
      </c>
      <c r="L29" s="68">
        <v>1</v>
      </c>
      <c r="M29" s="68">
        <v>1</v>
      </c>
      <c r="N29" s="68">
        <v>1</v>
      </c>
      <c r="O29" s="68">
        <v>1</v>
      </c>
      <c r="P29" s="68">
        <v>1</v>
      </c>
      <c r="Q29" s="68">
        <v>1</v>
      </c>
      <c r="R29" s="68">
        <v>1</v>
      </c>
      <c r="S29" s="68">
        <v>1</v>
      </c>
      <c r="T29" s="68">
        <v>1</v>
      </c>
      <c r="U29" s="68">
        <v>1</v>
      </c>
      <c r="V29" s="68">
        <v>1</v>
      </c>
      <c r="W29" s="68">
        <v>1</v>
      </c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8.95" customHeight="1" thickBot="1" x14ac:dyDescent="0.3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>
        <f>SUM(D31:AJ64)/COUNTA(D2:AI2)/29</f>
        <v>1.5431034482758621</v>
      </c>
      <c r="AK30" s="3">
        <f>AJ30*50</f>
        <v>77.15517241379311</v>
      </c>
      <c r="AL30" s="103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31" spans="1:38" ht="18.95" customHeight="1" thickBot="1" x14ac:dyDescent="0.3">
      <c r="A31" s="133"/>
      <c r="B31" s="134"/>
      <c r="C31" s="72">
        <f>C29+1</f>
        <v>21</v>
      </c>
      <c r="D31" s="61">
        <v>2</v>
      </c>
      <c r="E31" s="62">
        <v>2</v>
      </c>
      <c r="F31" s="62">
        <v>2</v>
      </c>
      <c r="G31" s="62">
        <v>1</v>
      </c>
      <c r="H31" s="62">
        <v>1</v>
      </c>
      <c r="I31" s="62">
        <v>2</v>
      </c>
      <c r="J31" s="62">
        <v>1</v>
      </c>
      <c r="K31" s="62">
        <v>2</v>
      </c>
      <c r="L31" s="62">
        <v>1</v>
      </c>
      <c r="M31" s="62">
        <v>1</v>
      </c>
      <c r="N31" s="62">
        <v>2</v>
      </c>
      <c r="O31" s="62">
        <v>2</v>
      </c>
      <c r="P31" s="62">
        <v>1</v>
      </c>
      <c r="Q31" s="62">
        <v>2</v>
      </c>
      <c r="R31" s="62">
        <v>2</v>
      </c>
      <c r="S31" s="62">
        <v>1</v>
      </c>
      <c r="T31" s="62">
        <v>2</v>
      </c>
      <c r="U31" s="62">
        <v>1</v>
      </c>
      <c r="V31" s="62">
        <v>2</v>
      </c>
      <c r="W31" s="62">
        <v>2</v>
      </c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8.95" customHeight="1" thickBot="1" x14ac:dyDescent="0.3">
      <c r="A32" s="133"/>
      <c r="B32" s="134"/>
      <c r="C32" s="72">
        <f>C31+1</f>
        <v>22</v>
      </c>
      <c r="D32" s="61">
        <v>2</v>
      </c>
      <c r="E32" s="62">
        <v>2</v>
      </c>
      <c r="F32" s="62">
        <v>2</v>
      </c>
      <c r="G32" s="62">
        <v>1</v>
      </c>
      <c r="H32" s="62">
        <v>1</v>
      </c>
      <c r="I32" s="62">
        <v>2</v>
      </c>
      <c r="J32" s="62">
        <v>1</v>
      </c>
      <c r="K32" s="62">
        <v>2</v>
      </c>
      <c r="L32" s="62">
        <v>1</v>
      </c>
      <c r="M32" s="62">
        <v>1</v>
      </c>
      <c r="N32" s="62">
        <v>2</v>
      </c>
      <c r="O32" s="62">
        <v>2</v>
      </c>
      <c r="P32" s="62">
        <v>1</v>
      </c>
      <c r="Q32" s="62">
        <v>2</v>
      </c>
      <c r="R32" s="62">
        <v>2</v>
      </c>
      <c r="S32" s="62">
        <v>1</v>
      </c>
      <c r="T32" s="62">
        <v>2</v>
      </c>
      <c r="U32" s="62">
        <v>1</v>
      </c>
      <c r="V32" s="62">
        <v>2</v>
      </c>
      <c r="W32" s="62">
        <v>2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8.95" customHeight="1" thickBot="1" x14ac:dyDescent="0.3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8.95" customHeight="1" thickBot="1" x14ac:dyDescent="0.3">
      <c r="A34" s="133"/>
      <c r="B34" s="134"/>
      <c r="C34" s="72">
        <f>C32+1</f>
        <v>23</v>
      </c>
      <c r="D34" s="61">
        <v>2</v>
      </c>
      <c r="E34" s="62">
        <v>2</v>
      </c>
      <c r="F34" s="62">
        <v>1</v>
      </c>
      <c r="G34" s="62">
        <v>2</v>
      </c>
      <c r="H34" s="62">
        <v>1</v>
      </c>
      <c r="I34" s="62">
        <v>2</v>
      </c>
      <c r="J34" s="62">
        <v>1</v>
      </c>
      <c r="K34" s="62">
        <v>2</v>
      </c>
      <c r="L34" s="62">
        <v>1</v>
      </c>
      <c r="M34" s="62">
        <v>1</v>
      </c>
      <c r="N34" s="62">
        <v>2</v>
      </c>
      <c r="O34" s="62">
        <v>2</v>
      </c>
      <c r="P34" s="62">
        <v>1</v>
      </c>
      <c r="Q34" s="62">
        <v>2</v>
      </c>
      <c r="R34" s="62">
        <v>2</v>
      </c>
      <c r="S34" s="62">
        <v>1</v>
      </c>
      <c r="T34" s="62">
        <v>2</v>
      </c>
      <c r="U34" s="62">
        <v>1</v>
      </c>
      <c r="V34" s="62">
        <v>2</v>
      </c>
      <c r="W34" s="62">
        <v>2</v>
      </c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8.95" customHeight="1" thickBot="1" x14ac:dyDescent="0.3">
      <c r="A35" s="133"/>
      <c r="B35" s="134"/>
      <c r="C35" s="45">
        <f t="shared" si="1"/>
        <v>24</v>
      </c>
      <c r="D35" s="46">
        <f>D21</f>
        <v>2</v>
      </c>
      <c r="E35" s="47">
        <f t="shared" ref="E35:AI35" si="2">E21</f>
        <v>2</v>
      </c>
      <c r="F35" s="47">
        <f t="shared" si="2"/>
        <v>2</v>
      </c>
      <c r="G35" s="47">
        <f t="shared" si="2"/>
        <v>2</v>
      </c>
      <c r="H35" s="47">
        <f t="shared" si="2"/>
        <v>2</v>
      </c>
      <c r="I35" s="47">
        <f t="shared" si="2"/>
        <v>1</v>
      </c>
      <c r="J35" s="47">
        <f t="shared" si="2"/>
        <v>1</v>
      </c>
      <c r="K35" s="47">
        <f t="shared" si="2"/>
        <v>2</v>
      </c>
      <c r="L35" s="47">
        <f t="shared" si="2"/>
        <v>2</v>
      </c>
      <c r="M35" s="47">
        <f t="shared" si="2"/>
        <v>1</v>
      </c>
      <c r="N35" s="47">
        <f t="shared" si="2"/>
        <v>2</v>
      </c>
      <c r="O35" s="47">
        <f t="shared" si="2"/>
        <v>2</v>
      </c>
      <c r="P35" s="47">
        <f t="shared" si="2"/>
        <v>2</v>
      </c>
      <c r="Q35" s="47">
        <f t="shared" si="2"/>
        <v>2</v>
      </c>
      <c r="R35" s="47">
        <f t="shared" si="2"/>
        <v>2</v>
      </c>
      <c r="S35" s="47">
        <f t="shared" si="2"/>
        <v>1</v>
      </c>
      <c r="T35" s="47">
        <f t="shared" si="2"/>
        <v>2</v>
      </c>
      <c r="U35" s="47">
        <f t="shared" si="2"/>
        <v>1</v>
      </c>
      <c r="V35" s="47">
        <f t="shared" si="2"/>
        <v>2</v>
      </c>
      <c r="W35" s="47">
        <f t="shared" si="2"/>
        <v>2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8.95" customHeight="1" thickBot="1" x14ac:dyDescent="0.3">
      <c r="A36" s="133"/>
      <c r="B36" s="134"/>
      <c r="C36" s="72">
        <f t="shared" si="1"/>
        <v>25</v>
      </c>
      <c r="D36" s="64">
        <v>2</v>
      </c>
      <c r="E36" s="65">
        <v>2</v>
      </c>
      <c r="F36" s="65">
        <v>1</v>
      </c>
      <c r="G36" s="65">
        <v>2</v>
      </c>
      <c r="H36" s="65">
        <v>1</v>
      </c>
      <c r="I36" s="65">
        <v>2</v>
      </c>
      <c r="J36" s="65">
        <v>1</v>
      </c>
      <c r="K36" s="65">
        <v>2</v>
      </c>
      <c r="L36" s="65">
        <v>1</v>
      </c>
      <c r="M36" s="65">
        <v>1</v>
      </c>
      <c r="N36" s="65">
        <v>2</v>
      </c>
      <c r="O36" s="65">
        <v>2</v>
      </c>
      <c r="P36" s="65">
        <v>1</v>
      </c>
      <c r="Q36" s="65">
        <v>2</v>
      </c>
      <c r="R36" s="65">
        <v>2</v>
      </c>
      <c r="S36" s="65">
        <v>1</v>
      </c>
      <c r="T36" s="65">
        <v>2</v>
      </c>
      <c r="U36" s="65">
        <v>1</v>
      </c>
      <c r="V36" s="65">
        <v>2</v>
      </c>
      <c r="W36" s="65">
        <v>2</v>
      </c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8.95" customHeight="1" thickBot="1" x14ac:dyDescent="0.3">
      <c r="A37" s="133"/>
      <c r="B37" s="134"/>
      <c r="C37" s="45">
        <f t="shared" si="1"/>
        <v>26</v>
      </c>
      <c r="D37" s="73">
        <f>D17</f>
        <v>2</v>
      </c>
      <c r="E37" s="74">
        <f t="shared" ref="E37:AI37" si="3">E17</f>
        <v>2</v>
      </c>
      <c r="F37" s="74">
        <f t="shared" si="3"/>
        <v>2</v>
      </c>
      <c r="G37" s="74">
        <f t="shared" si="3"/>
        <v>2</v>
      </c>
      <c r="H37" s="74">
        <f t="shared" si="3"/>
        <v>2</v>
      </c>
      <c r="I37" s="74">
        <f t="shared" si="3"/>
        <v>1</v>
      </c>
      <c r="J37" s="74">
        <f t="shared" si="3"/>
        <v>1</v>
      </c>
      <c r="K37" s="74">
        <f t="shared" si="3"/>
        <v>2</v>
      </c>
      <c r="L37" s="74">
        <f>L17</f>
        <v>2</v>
      </c>
      <c r="M37" s="74">
        <f t="shared" si="3"/>
        <v>1</v>
      </c>
      <c r="N37" s="74">
        <f t="shared" si="3"/>
        <v>2</v>
      </c>
      <c r="O37" s="74">
        <f t="shared" si="3"/>
        <v>2</v>
      </c>
      <c r="P37" s="74">
        <f t="shared" si="3"/>
        <v>2</v>
      </c>
      <c r="Q37" s="74">
        <f t="shared" si="3"/>
        <v>2</v>
      </c>
      <c r="R37" s="74">
        <f t="shared" si="3"/>
        <v>2</v>
      </c>
      <c r="S37" s="74">
        <f t="shared" si="3"/>
        <v>2</v>
      </c>
      <c r="T37" s="74">
        <f t="shared" si="3"/>
        <v>2</v>
      </c>
      <c r="U37" s="74">
        <f t="shared" si="3"/>
        <v>1</v>
      </c>
      <c r="V37" s="74">
        <f t="shared" si="3"/>
        <v>2</v>
      </c>
      <c r="W37" s="74">
        <f t="shared" si="3"/>
        <v>2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8.95" customHeight="1" thickBot="1" x14ac:dyDescent="0.3">
      <c r="A38" s="133"/>
      <c r="B38" s="134"/>
      <c r="C38" s="72">
        <f t="shared" si="1"/>
        <v>27</v>
      </c>
      <c r="D38" s="64">
        <v>2</v>
      </c>
      <c r="E38" s="65">
        <v>2</v>
      </c>
      <c r="F38" s="65">
        <v>1</v>
      </c>
      <c r="G38" s="65">
        <v>2</v>
      </c>
      <c r="H38" s="65">
        <v>1</v>
      </c>
      <c r="I38" s="65">
        <v>2</v>
      </c>
      <c r="J38" s="65">
        <v>1</v>
      </c>
      <c r="K38" s="65">
        <v>2</v>
      </c>
      <c r="L38" s="65">
        <v>1</v>
      </c>
      <c r="M38" s="65">
        <v>1</v>
      </c>
      <c r="N38" s="65">
        <v>2</v>
      </c>
      <c r="O38" s="65">
        <v>2</v>
      </c>
      <c r="P38" s="65">
        <v>1</v>
      </c>
      <c r="Q38" s="65">
        <v>2</v>
      </c>
      <c r="R38" s="65">
        <v>2</v>
      </c>
      <c r="S38" s="65">
        <v>1</v>
      </c>
      <c r="T38" s="65">
        <v>2</v>
      </c>
      <c r="U38" s="65">
        <v>1</v>
      </c>
      <c r="V38" s="65">
        <v>2</v>
      </c>
      <c r="W38" s="65">
        <v>2</v>
      </c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8.95" customHeight="1" thickBot="1" x14ac:dyDescent="0.3">
      <c r="A39" s="133"/>
      <c r="B39" s="134"/>
      <c r="C39" s="72">
        <f t="shared" si="1"/>
        <v>28</v>
      </c>
      <c r="D39" s="64">
        <v>2</v>
      </c>
      <c r="E39" s="65">
        <v>2</v>
      </c>
      <c r="F39" s="65">
        <v>1</v>
      </c>
      <c r="G39" s="65">
        <v>2</v>
      </c>
      <c r="H39" s="65">
        <v>1</v>
      </c>
      <c r="I39" s="65">
        <v>2</v>
      </c>
      <c r="J39" s="65">
        <v>1</v>
      </c>
      <c r="K39" s="65">
        <v>2</v>
      </c>
      <c r="L39" s="65">
        <v>1</v>
      </c>
      <c r="M39" s="65">
        <v>1</v>
      </c>
      <c r="N39" s="65">
        <v>2</v>
      </c>
      <c r="O39" s="65">
        <v>2</v>
      </c>
      <c r="P39" s="65">
        <v>1</v>
      </c>
      <c r="Q39" s="65">
        <v>2</v>
      </c>
      <c r="R39" s="65">
        <v>2</v>
      </c>
      <c r="S39" s="65">
        <v>1</v>
      </c>
      <c r="T39" s="65">
        <v>2</v>
      </c>
      <c r="U39" s="65">
        <v>1</v>
      </c>
      <c r="V39" s="65">
        <v>2</v>
      </c>
      <c r="W39" s="65">
        <v>2</v>
      </c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8.95" customHeight="1" thickBot="1" x14ac:dyDescent="0.3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8.95" customHeight="1" thickBot="1" x14ac:dyDescent="0.3">
      <c r="A41" s="133"/>
      <c r="B41" s="134"/>
      <c r="C41" s="72">
        <f>C39+1</f>
        <v>29</v>
      </c>
      <c r="D41" s="61">
        <v>2</v>
      </c>
      <c r="E41" s="62">
        <v>2</v>
      </c>
      <c r="F41" s="62">
        <v>1</v>
      </c>
      <c r="G41" s="62">
        <v>2</v>
      </c>
      <c r="H41" s="62">
        <v>1</v>
      </c>
      <c r="I41" s="62">
        <v>1</v>
      </c>
      <c r="J41" s="62">
        <v>2</v>
      </c>
      <c r="K41" s="62">
        <v>2</v>
      </c>
      <c r="L41" s="62">
        <v>1</v>
      </c>
      <c r="M41" s="62">
        <v>1</v>
      </c>
      <c r="N41" s="62">
        <v>2</v>
      </c>
      <c r="O41" s="62">
        <v>1</v>
      </c>
      <c r="P41" s="62">
        <v>1</v>
      </c>
      <c r="Q41" s="62">
        <v>2</v>
      </c>
      <c r="R41" s="62">
        <v>2</v>
      </c>
      <c r="S41" s="62">
        <v>1</v>
      </c>
      <c r="T41" s="62">
        <v>2</v>
      </c>
      <c r="U41" s="62">
        <v>1</v>
      </c>
      <c r="V41" s="62">
        <v>2</v>
      </c>
      <c r="W41" s="62">
        <v>2</v>
      </c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8.95" customHeight="1" thickBot="1" x14ac:dyDescent="0.3">
      <c r="A42" s="133"/>
      <c r="B42" s="134"/>
      <c r="C42" s="72">
        <f t="shared" si="1"/>
        <v>30</v>
      </c>
      <c r="D42" s="61">
        <v>2</v>
      </c>
      <c r="E42" s="62">
        <v>2</v>
      </c>
      <c r="F42" s="62">
        <v>1</v>
      </c>
      <c r="G42" s="62">
        <v>2</v>
      </c>
      <c r="H42" s="62">
        <v>1</v>
      </c>
      <c r="I42" s="62">
        <v>1</v>
      </c>
      <c r="J42" s="62">
        <v>2</v>
      </c>
      <c r="K42" s="62">
        <v>2</v>
      </c>
      <c r="L42" s="62">
        <v>1</v>
      </c>
      <c r="M42" s="62">
        <v>1</v>
      </c>
      <c r="N42" s="62">
        <v>2</v>
      </c>
      <c r="O42" s="62">
        <v>1</v>
      </c>
      <c r="P42" s="62">
        <v>1</v>
      </c>
      <c r="Q42" s="62">
        <v>2</v>
      </c>
      <c r="R42" s="62">
        <v>2</v>
      </c>
      <c r="S42" s="62">
        <v>1</v>
      </c>
      <c r="T42" s="62">
        <v>2</v>
      </c>
      <c r="U42" s="62">
        <v>1</v>
      </c>
      <c r="V42" s="62">
        <v>2</v>
      </c>
      <c r="W42" s="62">
        <v>2</v>
      </c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8.95" customHeight="1" thickBot="1" x14ac:dyDescent="0.3">
      <c r="A43" s="133"/>
      <c r="B43" s="134"/>
      <c r="C43" s="45">
        <f t="shared" si="1"/>
        <v>31</v>
      </c>
      <c r="D43" s="46">
        <f>D22</f>
        <v>2</v>
      </c>
      <c r="E43" s="47">
        <f t="shared" ref="E43:AI43" si="4">E22</f>
        <v>2</v>
      </c>
      <c r="F43" s="47">
        <f t="shared" si="4"/>
        <v>2</v>
      </c>
      <c r="G43" s="47">
        <f t="shared" si="4"/>
        <v>2</v>
      </c>
      <c r="H43" s="47">
        <f t="shared" si="4"/>
        <v>2</v>
      </c>
      <c r="I43" s="47">
        <f t="shared" si="4"/>
        <v>2</v>
      </c>
      <c r="J43" s="47">
        <f t="shared" si="4"/>
        <v>1</v>
      </c>
      <c r="K43" s="47">
        <f t="shared" si="4"/>
        <v>2</v>
      </c>
      <c r="L43" s="47">
        <f t="shared" si="4"/>
        <v>2</v>
      </c>
      <c r="M43" s="47">
        <f t="shared" si="4"/>
        <v>1</v>
      </c>
      <c r="N43" s="47">
        <f t="shared" si="4"/>
        <v>2</v>
      </c>
      <c r="O43" s="47">
        <f t="shared" si="4"/>
        <v>2</v>
      </c>
      <c r="P43" s="47">
        <f t="shared" si="4"/>
        <v>2</v>
      </c>
      <c r="Q43" s="47">
        <f t="shared" si="4"/>
        <v>2</v>
      </c>
      <c r="R43" s="47">
        <f t="shared" si="4"/>
        <v>2</v>
      </c>
      <c r="S43" s="47">
        <f t="shared" si="4"/>
        <v>1</v>
      </c>
      <c r="T43" s="47">
        <f t="shared" si="4"/>
        <v>2</v>
      </c>
      <c r="U43" s="47">
        <f t="shared" si="4"/>
        <v>1</v>
      </c>
      <c r="V43" s="47">
        <f t="shared" si="4"/>
        <v>2</v>
      </c>
      <c r="W43" s="47">
        <f t="shared" si="4"/>
        <v>2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8.95" customHeight="1" thickBot="1" x14ac:dyDescent="0.3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45" spans="1:38" ht="18.95" customHeight="1" thickBot="1" x14ac:dyDescent="0.3">
      <c r="A45" s="133"/>
      <c r="B45" s="134"/>
      <c r="C45" s="72">
        <f>C43+1</f>
        <v>32</v>
      </c>
      <c r="D45" s="61">
        <v>2</v>
      </c>
      <c r="E45" s="62">
        <v>2</v>
      </c>
      <c r="F45" s="62">
        <v>2</v>
      </c>
      <c r="G45" s="62">
        <v>2</v>
      </c>
      <c r="H45" s="62">
        <v>1</v>
      </c>
      <c r="I45" s="62">
        <v>1</v>
      </c>
      <c r="J45" s="62">
        <v>2</v>
      </c>
      <c r="K45" s="62">
        <v>2</v>
      </c>
      <c r="L45" s="62">
        <v>2</v>
      </c>
      <c r="M45" s="62">
        <v>2</v>
      </c>
      <c r="N45" s="62">
        <v>2</v>
      </c>
      <c r="O45" s="62">
        <v>2</v>
      </c>
      <c r="P45" s="62">
        <v>2</v>
      </c>
      <c r="Q45" s="62">
        <v>2</v>
      </c>
      <c r="R45" s="62">
        <v>1</v>
      </c>
      <c r="S45" s="62">
        <v>1</v>
      </c>
      <c r="T45" s="62">
        <v>1</v>
      </c>
      <c r="U45" s="62">
        <v>1</v>
      </c>
      <c r="V45" s="62">
        <v>2</v>
      </c>
      <c r="W45" s="62">
        <v>2</v>
      </c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8.95" customHeight="1" thickBot="1" x14ac:dyDescent="0.3">
      <c r="A46" s="133"/>
      <c r="B46" s="134"/>
      <c r="C46" s="72">
        <f t="shared" si="1"/>
        <v>33</v>
      </c>
      <c r="D46" s="61">
        <v>2</v>
      </c>
      <c r="E46" s="62">
        <v>2</v>
      </c>
      <c r="F46" s="62">
        <v>2</v>
      </c>
      <c r="G46" s="62">
        <v>2</v>
      </c>
      <c r="H46" s="62">
        <v>1</v>
      </c>
      <c r="I46" s="62">
        <v>1</v>
      </c>
      <c r="J46" s="62">
        <v>2</v>
      </c>
      <c r="K46" s="62">
        <v>2</v>
      </c>
      <c r="L46" s="62">
        <v>2</v>
      </c>
      <c r="M46" s="62">
        <v>2</v>
      </c>
      <c r="N46" s="62">
        <v>2</v>
      </c>
      <c r="O46" s="62">
        <v>2</v>
      </c>
      <c r="P46" s="62">
        <v>2</v>
      </c>
      <c r="Q46" s="62">
        <v>2</v>
      </c>
      <c r="R46" s="62">
        <v>1</v>
      </c>
      <c r="S46" s="62">
        <v>1</v>
      </c>
      <c r="T46" s="62">
        <v>1</v>
      </c>
      <c r="U46" s="62">
        <v>1</v>
      </c>
      <c r="V46" s="62">
        <v>2</v>
      </c>
      <c r="W46" s="62">
        <v>2</v>
      </c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8.95" customHeight="1" thickBot="1" x14ac:dyDescent="0.3">
      <c r="A47" s="133"/>
      <c r="B47" s="134"/>
      <c r="C47" s="45">
        <f>C46+1</f>
        <v>34</v>
      </c>
      <c r="D47" s="46">
        <f>D25</f>
        <v>2</v>
      </c>
      <c r="E47" s="47">
        <f t="shared" ref="E47:AI47" si="5">E25</f>
        <v>1</v>
      </c>
      <c r="F47" s="47">
        <f t="shared" si="5"/>
        <v>1</v>
      </c>
      <c r="G47" s="47">
        <f t="shared" si="5"/>
        <v>1</v>
      </c>
      <c r="H47" s="47">
        <f t="shared" si="5"/>
        <v>1</v>
      </c>
      <c r="I47" s="47">
        <f t="shared" si="5"/>
        <v>1</v>
      </c>
      <c r="J47" s="47">
        <f t="shared" si="5"/>
        <v>1</v>
      </c>
      <c r="K47" s="47">
        <f t="shared" si="5"/>
        <v>2</v>
      </c>
      <c r="L47" s="47">
        <f t="shared" si="5"/>
        <v>1</v>
      </c>
      <c r="M47" s="47">
        <f t="shared" si="5"/>
        <v>1</v>
      </c>
      <c r="N47" s="47">
        <f t="shared" si="5"/>
        <v>2</v>
      </c>
      <c r="O47" s="47">
        <f t="shared" si="5"/>
        <v>2</v>
      </c>
      <c r="P47" s="47">
        <f t="shared" si="5"/>
        <v>1</v>
      </c>
      <c r="Q47" s="47">
        <f t="shared" si="5"/>
        <v>2</v>
      </c>
      <c r="R47" s="47">
        <f t="shared" si="5"/>
        <v>1</v>
      </c>
      <c r="S47" s="47">
        <f t="shared" si="5"/>
        <v>1</v>
      </c>
      <c r="T47" s="47">
        <f t="shared" si="5"/>
        <v>1</v>
      </c>
      <c r="U47" s="47">
        <f t="shared" si="5"/>
        <v>1</v>
      </c>
      <c r="V47" s="47">
        <f t="shared" si="5"/>
        <v>2</v>
      </c>
      <c r="W47" s="47">
        <f t="shared" si="5"/>
        <v>2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8.95" customHeight="1" thickBot="1" x14ac:dyDescent="0.3">
      <c r="A48" s="133"/>
      <c r="B48" s="134"/>
      <c r="C48" s="72">
        <f t="shared" si="1"/>
        <v>35</v>
      </c>
      <c r="D48" s="61">
        <v>2</v>
      </c>
      <c r="E48" s="62">
        <v>2</v>
      </c>
      <c r="F48" s="62">
        <v>2</v>
      </c>
      <c r="G48" s="62">
        <v>2</v>
      </c>
      <c r="H48" s="62">
        <v>1</v>
      </c>
      <c r="I48" s="62">
        <v>1</v>
      </c>
      <c r="J48" s="62">
        <v>2</v>
      </c>
      <c r="K48" s="62">
        <v>2</v>
      </c>
      <c r="L48" s="62">
        <v>1</v>
      </c>
      <c r="M48" s="62">
        <v>1</v>
      </c>
      <c r="N48" s="62">
        <v>2</v>
      </c>
      <c r="O48" s="62">
        <v>1</v>
      </c>
      <c r="P48" s="62">
        <v>1</v>
      </c>
      <c r="Q48" s="62">
        <v>2</v>
      </c>
      <c r="R48" s="62">
        <v>1</v>
      </c>
      <c r="S48" s="62">
        <v>1</v>
      </c>
      <c r="T48" s="62">
        <v>1</v>
      </c>
      <c r="U48" s="62">
        <v>1</v>
      </c>
      <c r="V48" s="62">
        <v>2</v>
      </c>
      <c r="W48" s="62">
        <v>2</v>
      </c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8.95" customHeight="1" thickBot="1" x14ac:dyDescent="0.3">
      <c r="A49" s="133"/>
      <c r="B49" s="134"/>
      <c r="C49" s="72">
        <f t="shared" si="1"/>
        <v>36</v>
      </c>
      <c r="D49" s="61">
        <v>2</v>
      </c>
      <c r="E49" s="62">
        <v>2</v>
      </c>
      <c r="F49" s="62">
        <v>2</v>
      </c>
      <c r="G49" s="62">
        <v>2</v>
      </c>
      <c r="H49" s="62">
        <v>1</v>
      </c>
      <c r="I49" s="62">
        <v>1</v>
      </c>
      <c r="J49" s="62">
        <v>2</v>
      </c>
      <c r="K49" s="62">
        <v>2</v>
      </c>
      <c r="L49" s="62">
        <v>1</v>
      </c>
      <c r="M49" s="62">
        <v>1</v>
      </c>
      <c r="N49" s="62">
        <v>2</v>
      </c>
      <c r="O49" s="62">
        <v>1</v>
      </c>
      <c r="P49" s="62">
        <v>1</v>
      </c>
      <c r="Q49" s="62">
        <v>2</v>
      </c>
      <c r="R49" s="62">
        <v>1</v>
      </c>
      <c r="S49" s="62">
        <v>1</v>
      </c>
      <c r="T49" s="62">
        <v>1</v>
      </c>
      <c r="U49" s="62">
        <v>1</v>
      </c>
      <c r="V49" s="62">
        <v>2</v>
      </c>
      <c r="W49" s="62">
        <v>2</v>
      </c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5.95" customHeight="1" thickBot="1" x14ac:dyDescent="0.3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8.95" customHeight="1" thickBot="1" x14ac:dyDescent="0.3">
      <c r="A51" s="133"/>
      <c r="B51" s="134"/>
      <c r="C51" s="72">
        <f>C49+1</f>
        <v>37</v>
      </c>
      <c r="D51" s="61">
        <v>2</v>
      </c>
      <c r="E51" s="62">
        <v>2</v>
      </c>
      <c r="F51" s="62">
        <v>1</v>
      </c>
      <c r="G51" s="62">
        <v>2</v>
      </c>
      <c r="H51" s="62">
        <v>1</v>
      </c>
      <c r="I51" s="62">
        <v>1</v>
      </c>
      <c r="J51" s="62">
        <v>1</v>
      </c>
      <c r="K51" s="62">
        <v>2</v>
      </c>
      <c r="L51" s="62">
        <v>1</v>
      </c>
      <c r="M51" s="62">
        <v>1</v>
      </c>
      <c r="N51" s="62">
        <v>2</v>
      </c>
      <c r="O51" s="62">
        <v>1</v>
      </c>
      <c r="P51" s="62">
        <v>1</v>
      </c>
      <c r="Q51" s="62">
        <v>2</v>
      </c>
      <c r="R51" s="62">
        <v>2</v>
      </c>
      <c r="S51" s="62">
        <v>1</v>
      </c>
      <c r="T51" s="62">
        <v>1</v>
      </c>
      <c r="U51" s="62">
        <v>1</v>
      </c>
      <c r="V51" s="62">
        <v>2</v>
      </c>
      <c r="W51" s="62">
        <v>2</v>
      </c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1"/>
        <v>38</v>
      </c>
      <c r="D52" s="61">
        <v>2</v>
      </c>
      <c r="E52" s="62">
        <v>2</v>
      </c>
      <c r="F52" s="62">
        <v>1</v>
      </c>
      <c r="G52" s="62">
        <v>2</v>
      </c>
      <c r="H52" s="62">
        <v>1</v>
      </c>
      <c r="I52" s="62">
        <v>1</v>
      </c>
      <c r="J52" s="62">
        <v>1</v>
      </c>
      <c r="K52" s="62">
        <v>2</v>
      </c>
      <c r="L52" s="62">
        <v>1</v>
      </c>
      <c r="M52" s="62">
        <v>1</v>
      </c>
      <c r="N52" s="62">
        <v>2</v>
      </c>
      <c r="O52" s="62">
        <v>1</v>
      </c>
      <c r="P52" s="62">
        <v>1</v>
      </c>
      <c r="Q52" s="62">
        <v>2</v>
      </c>
      <c r="R52" s="62">
        <v>2</v>
      </c>
      <c r="S52" s="62">
        <v>1</v>
      </c>
      <c r="T52" s="62">
        <v>1</v>
      </c>
      <c r="U52" s="62">
        <v>1</v>
      </c>
      <c r="V52" s="62">
        <v>2</v>
      </c>
      <c r="W52" s="62">
        <v>2</v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72">
        <f t="shared" si="1"/>
        <v>39</v>
      </c>
      <c r="D53" s="61">
        <v>2</v>
      </c>
      <c r="E53" s="62">
        <v>2</v>
      </c>
      <c r="F53" s="62">
        <v>1</v>
      </c>
      <c r="G53" s="62">
        <v>2</v>
      </c>
      <c r="H53" s="62">
        <v>1</v>
      </c>
      <c r="I53" s="62">
        <v>1</v>
      </c>
      <c r="J53" s="62">
        <v>1</v>
      </c>
      <c r="K53" s="62">
        <v>2</v>
      </c>
      <c r="L53" s="62">
        <v>1</v>
      </c>
      <c r="M53" s="62">
        <v>1</v>
      </c>
      <c r="N53" s="62">
        <v>2</v>
      </c>
      <c r="O53" s="62">
        <v>1</v>
      </c>
      <c r="P53" s="62">
        <v>1</v>
      </c>
      <c r="Q53" s="62">
        <v>2</v>
      </c>
      <c r="R53" s="62">
        <v>2</v>
      </c>
      <c r="S53" s="62">
        <v>1</v>
      </c>
      <c r="T53" s="62">
        <v>1</v>
      </c>
      <c r="U53" s="62">
        <v>1</v>
      </c>
      <c r="V53" s="62">
        <v>2</v>
      </c>
      <c r="W53" s="62">
        <v>2</v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.95" customHeight="1" thickBot="1" x14ac:dyDescent="0.3">
      <c r="A54" s="133"/>
      <c r="B54" s="134"/>
      <c r="C54" s="72">
        <f t="shared" si="1"/>
        <v>40</v>
      </c>
      <c r="D54" s="61">
        <v>2</v>
      </c>
      <c r="E54" s="62">
        <v>2</v>
      </c>
      <c r="F54" s="62">
        <v>1</v>
      </c>
      <c r="G54" s="62">
        <v>2</v>
      </c>
      <c r="H54" s="62">
        <v>1</v>
      </c>
      <c r="I54" s="62">
        <v>1</v>
      </c>
      <c r="J54" s="62">
        <v>1</v>
      </c>
      <c r="K54" s="62">
        <v>2</v>
      </c>
      <c r="L54" s="62">
        <v>1</v>
      </c>
      <c r="M54" s="62">
        <v>1</v>
      </c>
      <c r="N54" s="62">
        <v>1</v>
      </c>
      <c r="O54" s="62">
        <v>1</v>
      </c>
      <c r="P54" s="62">
        <v>1</v>
      </c>
      <c r="Q54" s="62">
        <v>2</v>
      </c>
      <c r="R54" s="62">
        <v>2</v>
      </c>
      <c r="S54" s="62">
        <v>1</v>
      </c>
      <c r="T54" s="62">
        <v>1</v>
      </c>
      <c r="U54" s="62">
        <v>1</v>
      </c>
      <c r="V54" s="62">
        <v>2</v>
      </c>
      <c r="W54" s="62">
        <v>2</v>
      </c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8.95" customHeight="1" thickBot="1" x14ac:dyDescent="0.3">
      <c r="A55" s="133"/>
      <c r="B55" s="134"/>
      <c r="C55" s="72">
        <f t="shared" si="1"/>
        <v>41</v>
      </c>
      <c r="D55" s="61">
        <v>2</v>
      </c>
      <c r="E55" s="62">
        <v>2</v>
      </c>
      <c r="F55" s="62">
        <v>1</v>
      </c>
      <c r="G55" s="62">
        <v>2</v>
      </c>
      <c r="H55" s="62">
        <v>1</v>
      </c>
      <c r="I55" s="62">
        <v>1</v>
      </c>
      <c r="J55" s="62">
        <v>1</v>
      </c>
      <c r="K55" s="62">
        <v>2</v>
      </c>
      <c r="L55" s="62">
        <v>1</v>
      </c>
      <c r="M55" s="62">
        <v>1</v>
      </c>
      <c r="N55" s="62">
        <v>2</v>
      </c>
      <c r="O55" s="62">
        <v>1</v>
      </c>
      <c r="P55" s="62">
        <v>1</v>
      </c>
      <c r="Q55" s="62">
        <v>2</v>
      </c>
      <c r="R55" s="62">
        <v>2</v>
      </c>
      <c r="S55" s="62">
        <v>1</v>
      </c>
      <c r="T55" s="62">
        <v>1</v>
      </c>
      <c r="U55" s="62">
        <v>1</v>
      </c>
      <c r="V55" s="62">
        <v>2</v>
      </c>
      <c r="W55" s="62">
        <v>2</v>
      </c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8.95" customHeight="1" thickBot="1" x14ac:dyDescent="0.3">
      <c r="A56" s="133"/>
      <c r="B56" s="134"/>
      <c r="C56" s="72">
        <f t="shared" si="1"/>
        <v>42</v>
      </c>
      <c r="D56" s="61">
        <v>2</v>
      </c>
      <c r="E56" s="62">
        <v>2</v>
      </c>
      <c r="F56" s="62">
        <v>1</v>
      </c>
      <c r="G56" s="62">
        <v>2</v>
      </c>
      <c r="H56" s="62">
        <v>1</v>
      </c>
      <c r="I56" s="62">
        <v>1</v>
      </c>
      <c r="J56" s="62">
        <v>1</v>
      </c>
      <c r="K56" s="62">
        <v>2</v>
      </c>
      <c r="L56" s="62">
        <v>1</v>
      </c>
      <c r="M56" s="62">
        <v>1</v>
      </c>
      <c r="N56" s="62">
        <v>2</v>
      </c>
      <c r="O56" s="62">
        <v>1</v>
      </c>
      <c r="P56" s="62">
        <v>1</v>
      </c>
      <c r="Q56" s="62">
        <v>2</v>
      </c>
      <c r="R56" s="62">
        <v>2</v>
      </c>
      <c r="S56" s="62">
        <v>1</v>
      </c>
      <c r="T56" s="62">
        <v>1</v>
      </c>
      <c r="U56" s="62">
        <v>1</v>
      </c>
      <c r="V56" s="62">
        <v>2</v>
      </c>
      <c r="W56" s="62">
        <v>2</v>
      </c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.95" customHeight="1" thickBot="1" x14ac:dyDescent="0.3">
      <c r="A57" s="133"/>
      <c r="B57" s="134"/>
      <c r="C57" s="72">
        <f t="shared" si="1"/>
        <v>43</v>
      </c>
      <c r="D57" s="61">
        <v>2</v>
      </c>
      <c r="E57" s="62">
        <v>2</v>
      </c>
      <c r="F57" s="62">
        <v>1</v>
      </c>
      <c r="G57" s="62">
        <v>2</v>
      </c>
      <c r="H57" s="62">
        <v>1</v>
      </c>
      <c r="I57" s="62">
        <v>1</v>
      </c>
      <c r="J57" s="62">
        <v>1</v>
      </c>
      <c r="K57" s="62">
        <v>2</v>
      </c>
      <c r="L57" s="62">
        <v>1</v>
      </c>
      <c r="M57" s="62">
        <v>1</v>
      </c>
      <c r="N57" s="62">
        <v>2</v>
      </c>
      <c r="O57" s="62">
        <v>2</v>
      </c>
      <c r="P57" s="62">
        <v>1</v>
      </c>
      <c r="Q57" s="62">
        <v>2</v>
      </c>
      <c r="R57" s="62">
        <v>2</v>
      </c>
      <c r="S57" s="62">
        <v>1</v>
      </c>
      <c r="T57" s="62">
        <v>1</v>
      </c>
      <c r="U57" s="62">
        <v>1</v>
      </c>
      <c r="V57" s="62">
        <v>2</v>
      </c>
      <c r="W57" s="62">
        <v>2</v>
      </c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.95" customHeight="1" thickBot="1" x14ac:dyDescent="0.3">
      <c r="A58" s="133"/>
      <c r="B58" s="134"/>
      <c r="C58" s="72">
        <f t="shared" si="1"/>
        <v>44</v>
      </c>
      <c r="D58" s="61">
        <v>2</v>
      </c>
      <c r="E58" s="62">
        <v>2</v>
      </c>
      <c r="F58" s="62">
        <v>1</v>
      </c>
      <c r="G58" s="62">
        <v>2</v>
      </c>
      <c r="H58" s="62">
        <v>1</v>
      </c>
      <c r="I58" s="62">
        <v>1</v>
      </c>
      <c r="J58" s="62">
        <v>1</v>
      </c>
      <c r="K58" s="62">
        <v>2</v>
      </c>
      <c r="L58" s="62">
        <v>1</v>
      </c>
      <c r="M58" s="62">
        <v>1</v>
      </c>
      <c r="N58" s="62">
        <v>2</v>
      </c>
      <c r="O58" s="62">
        <v>2</v>
      </c>
      <c r="P58" s="62">
        <v>1</v>
      </c>
      <c r="Q58" s="62">
        <v>2</v>
      </c>
      <c r="R58" s="62">
        <v>2</v>
      </c>
      <c r="S58" s="62">
        <v>1</v>
      </c>
      <c r="T58" s="62">
        <v>1</v>
      </c>
      <c r="U58" s="62">
        <v>1</v>
      </c>
      <c r="V58" s="62">
        <v>2</v>
      </c>
      <c r="W58" s="62">
        <v>2</v>
      </c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/>
      <c r="B59" s="134"/>
      <c r="C59" s="72">
        <f t="shared" si="1"/>
        <v>45</v>
      </c>
      <c r="D59" s="61">
        <v>2</v>
      </c>
      <c r="E59" s="62">
        <v>2</v>
      </c>
      <c r="F59" s="62">
        <v>1</v>
      </c>
      <c r="G59" s="62">
        <v>2</v>
      </c>
      <c r="H59" s="62">
        <v>1</v>
      </c>
      <c r="I59" s="62">
        <v>1</v>
      </c>
      <c r="J59" s="62">
        <v>1</v>
      </c>
      <c r="K59" s="62">
        <v>2</v>
      </c>
      <c r="L59" s="62">
        <v>1</v>
      </c>
      <c r="M59" s="62">
        <v>1</v>
      </c>
      <c r="N59" s="62">
        <v>2</v>
      </c>
      <c r="O59" s="62">
        <v>2</v>
      </c>
      <c r="P59" s="62">
        <v>1</v>
      </c>
      <c r="Q59" s="62">
        <v>2</v>
      </c>
      <c r="R59" s="62">
        <v>2</v>
      </c>
      <c r="S59" s="62">
        <v>1</v>
      </c>
      <c r="T59" s="62">
        <v>1</v>
      </c>
      <c r="U59" s="62">
        <v>1</v>
      </c>
      <c r="V59" s="62">
        <v>2</v>
      </c>
      <c r="W59" s="62">
        <v>2</v>
      </c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1"/>
        <v>46</v>
      </c>
      <c r="D60" s="61">
        <v>2</v>
      </c>
      <c r="E60" s="62">
        <v>2</v>
      </c>
      <c r="F60" s="62">
        <v>1</v>
      </c>
      <c r="G60" s="62">
        <v>2</v>
      </c>
      <c r="H60" s="62">
        <v>1</v>
      </c>
      <c r="I60" s="62">
        <v>1</v>
      </c>
      <c r="J60" s="62">
        <v>1</v>
      </c>
      <c r="K60" s="62">
        <v>2</v>
      </c>
      <c r="L60" s="62">
        <v>1</v>
      </c>
      <c r="M60" s="62">
        <v>1</v>
      </c>
      <c r="N60" s="62">
        <v>2</v>
      </c>
      <c r="O60" s="62">
        <v>2</v>
      </c>
      <c r="P60" s="62">
        <v>1</v>
      </c>
      <c r="Q60" s="62">
        <v>2</v>
      </c>
      <c r="R60" s="62">
        <v>2</v>
      </c>
      <c r="S60" s="62">
        <v>1</v>
      </c>
      <c r="T60" s="62">
        <v>1</v>
      </c>
      <c r="U60" s="62">
        <v>1</v>
      </c>
      <c r="V60" s="62">
        <v>2</v>
      </c>
      <c r="W60" s="62">
        <v>2</v>
      </c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 t="shared" si="1"/>
        <v>47</v>
      </c>
      <c r="D61" s="61">
        <v>2</v>
      </c>
      <c r="E61" s="62">
        <v>2</v>
      </c>
      <c r="F61" s="62">
        <v>1</v>
      </c>
      <c r="G61" s="62">
        <v>2</v>
      </c>
      <c r="H61" s="62">
        <v>1</v>
      </c>
      <c r="I61" s="62">
        <v>1</v>
      </c>
      <c r="J61" s="62">
        <v>1</v>
      </c>
      <c r="K61" s="62">
        <v>2</v>
      </c>
      <c r="L61" s="62">
        <v>1</v>
      </c>
      <c r="M61" s="62">
        <v>1</v>
      </c>
      <c r="N61" s="62">
        <v>2</v>
      </c>
      <c r="O61" s="62">
        <v>2</v>
      </c>
      <c r="P61" s="62">
        <v>1</v>
      </c>
      <c r="Q61" s="62">
        <v>2</v>
      </c>
      <c r="R61" s="62">
        <v>2</v>
      </c>
      <c r="S61" s="62">
        <v>1</v>
      </c>
      <c r="T61" s="62">
        <v>1</v>
      </c>
      <c r="U61" s="62">
        <v>1</v>
      </c>
      <c r="V61" s="62">
        <v>2</v>
      </c>
      <c r="W61" s="62">
        <v>2</v>
      </c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72">
        <f t="shared" si="1"/>
        <v>48</v>
      </c>
      <c r="D62" s="61">
        <v>2</v>
      </c>
      <c r="E62" s="62">
        <v>2</v>
      </c>
      <c r="F62" s="62">
        <v>1</v>
      </c>
      <c r="G62" s="62">
        <v>2</v>
      </c>
      <c r="H62" s="62">
        <v>1</v>
      </c>
      <c r="I62" s="62">
        <v>1</v>
      </c>
      <c r="J62" s="62">
        <v>1</v>
      </c>
      <c r="K62" s="62">
        <v>2</v>
      </c>
      <c r="L62" s="62">
        <v>1</v>
      </c>
      <c r="M62" s="62">
        <v>1</v>
      </c>
      <c r="N62" s="62">
        <v>2</v>
      </c>
      <c r="O62" s="62">
        <v>2</v>
      </c>
      <c r="P62" s="62">
        <v>1</v>
      </c>
      <c r="Q62" s="62">
        <v>2</v>
      </c>
      <c r="R62" s="62">
        <v>2</v>
      </c>
      <c r="S62" s="62">
        <v>1</v>
      </c>
      <c r="T62" s="62">
        <v>1</v>
      </c>
      <c r="U62" s="62">
        <v>1</v>
      </c>
      <c r="V62" s="62">
        <v>2</v>
      </c>
      <c r="W62" s="62">
        <v>2</v>
      </c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" customHeight="1" thickBot="1" x14ac:dyDescent="0.3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8.95" customHeight="1" thickBot="1" x14ac:dyDescent="0.3">
      <c r="A64" s="135"/>
      <c r="B64" s="136"/>
      <c r="C64" s="72">
        <f>C62+1</f>
        <v>49</v>
      </c>
      <c r="D64" s="61">
        <v>1</v>
      </c>
      <c r="E64" s="62">
        <v>2</v>
      </c>
      <c r="F64" s="62">
        <v>1</v>
      </c>
      <c r="G64" s="62">
        <v>1</v>
      </c>
      <c r="H64" s="62">
        <v>1</v>
      </c>
      <c r="I64" s="62">
        <v>1</v>
      </c>
      <c r="J64" s="62">
        <v>1</v>
      </c>
      <c r="K64" s="62">
        <v>2</v>
      </c>
      <c r="L64" s="62">
        <v>1</v>
      </c>
      <c r="M64" s="62">
        <v>1</v>
      </c>
      <c r="N64" s="62">
        <v>2</v>
      </c>
      <c r="O64" s="62">
        <v>2</v>
      </c>
      <c r="P64" s="62">
        <v>1</v>
      </c>
      <c r="Q64" s="62">
        <v>2</v>
      </c>
      <c r="R64" s="62">
        <v>2</v>
      </c>
      <c r="S64" s="62">
        <v>1</v>
      </c>
      <c r="T64" s="62">
        <v>1</v>
      </c>
      <c r="U64" s="62">
        <v>1</v>
      </c>
      <c r="V64" s="62">
        <v>1</v>
      </c>
      <c r="W64" s="62">
        <v>1</v>
      </c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8.95" customHeight="1" thickBot="1" x14ac:dyDescent="0.3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>
        <f>SUM(D66:AI79)/COUNTA(D2:AI2)/10</f>
        <v>1.675</v>
      </c>
      <c r="AK65" s="3">
        <f>AJ65*50</f>
        <v>83.75</v>
      </c>
      <c r="AL65" s="103" t="str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66" spans="1:38" ht="18.95" customHeight="1" thickBot="1" x14ac:dyDescent="0.3">
      <c r="A66" s="133"/>
      <c r="B66" s="134"/>
      <c r="C66" s="45">
        <f>C64+1</f>
        <v>50</v>
      </c>
      <c r="D66" s="46">
        <f>D14</f>
        <v>2</v>
      </c>
      <c r="E66" s="47">
        <f t="shared" ref="E66:AI66" si="6">E14</f>
        <v>2</v>
      </c>
      <c r="F66" s="47">
        <f t="shared" si="6"/>
        <v>2</v>
      </c>
      <c r="G66" s="47">
        <f t="shared" si="6"/>
        <v>2</v>
      </c>
      <c r="H66" s="47">
        <f t="shared" si="6"/>
        <v>2</v>
      </c>
      <c r="I66" s="47">
        <f t="shared" si="6"/>
        <v>1</v>
      </c>
      <c r="J66" s="47">
        <f t="shared" si="6"/>
        <v>2</v>
      </c>
      <c r="K66" s="47">
        <f t="shared" si="6"/>
        <v>2</v>
      </c>
      <c r="L66" s="47">
        <f t="shared" si="6"/>
        <v>2</v>
      </c>
      <c r="M66" s="47">
        <f t="shared" si="6"/>
        <v>1</v>
      </c>
      <c r="N66" s="47">
        <f t="shared" si="6"/>
        <v>2</v>
      </c>
      <c r="O66" s="47">
        <f t="shared" si="6"/>
        <v>2</v>
      </c>
      <c r="P66" s="47">
        <f t="shared" si="6"/>
        <v>2</v>
      </c>
      <c r="Q66" s="47">
        <f t="shared" si="6"/>
        <v>2</v>
      </c>
      <c r="R66" s="47">
        <f t="shared" si="6"/>
        <v>2</v>
      </c>
      <c r="S66" s="47">
        <f t="shared" si="6"/>
        <v>1</v>
      </c>
      <c r="T66" s="47">
        <f t="shared" si="6"/>
        <v>2</v>
      </c>
      <c r="U66" s="47">
        <f t="shared" si="6"/>
        <v>1</v>
      </c>
      <c r="V66" s="47">
        <f t="shared" si="6"/>
        <v>2</v>
      </c>
      <c r="W66" s="47">
        <f t="shared" si="6"/>
        <v>2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8.95" customHeight="1" thickBot="1" x14ac:dyDescent="0.3">
      <c r="A67" s="133"/>
      <c r="B67" s="134"/>
      <c r="C67" s="72">
        <f>C66+1</f>
        <v>51</v>
      </c>
      <c r="D67" s="61">
        <v>2</v>
      </c>
      <c r="E67" s="62">
        <v>2</v>
      </c>
      <c r="F67" s="62">
        <v>2</v>
      </c>
      <c r="G67" s="62">
        <v>2</v>
      </c>
      <c r="H67" s="62">
        <v>2</v>
      </c>
      <c r="I67" s="62">
        <v>2</v>
      </c>
      <c r="J67" s="62">
        <v>2</v>
      </c>
      <c r="K67" s="62">
        <v>2</v>
      </c>
      <c r="L67" s="62">
        <v>2</v>
      </c>
      <c r="M67" s="62">
        <v>2</v>
      </c>
      <c r="N67" s="62">
        <v>2</v>
      </c>
      <c r="O67" s="62">
        <v>2</v>
      </c>
      <c r="P67" s="62">
        <v>1</v>
      </c>
      <c r="Q67" s="62">
        <v>2</v>
      </c>
      <c r="R67" s="62">
        <v>2</v>
      </c>
      <c r="S67" s="62">
        <v>2</v>
      </c>
      <c r="T67" s="62">
        <v>1</v>
      </c>
      <c r="U67" s="62">
        <v>1</v>
      </c>
      <c r="V67" s="62">
        <v>2</v>
      </c>
      <c r="W67" s="62">
        <v>2</v>
      </c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8.95" customHeight="1" thickBot="1" x14ac:dyDescent="0.3">
      <c r="A68" s="133"/>
      <c r="B68" s="134"/>
      <c r="C68" s="45">
        <f>C67+1</f>
        <v>52</v>
      </c>
      <c r="D68" s="46">
        <f>D18</f>
        <v>2</v>
      </c>
      <c r="E68" s="47">
        <f t="shared" ref="E68:AI68" si="7">E18</f>
        <v>2</v>
      </c>
      <c r="F68" s="47">
        <f t="shared" si="7"/>
        <v>2</v>
      </c>
      <c r="G68" s="47">
        <f t="shared" si="7"/>
        <v>2</v>
      </c>
      <c r="H68" s="47">
        <f t="shared" si="7"/>
        <v>2</v>
      </c>
      <c r="I68" s="47">
        <f t="shared" si="7"/>
        <v>1</v>
      </c>
      <c r="J68" s="47">
        <f t="shared" si="7"/>
        <v>1</v>
      </c>
      <c r="K68" s="47">
        <f t="shared" si="7"/>
        <v>2</v>
      </c>
      <c r="L68" s="47">
        <f t="shared" si="7"/>
        <v>2</v>
      </c>
      <c r="M68" s="47">
        <f t="shared" si="7"/>
        <v>1</v>
      </c>
      <c r="N68" s="47">
        <f t="shared" si="7"/>
        <v>2</v>
      </c>
      <c r="O68" s="47">
        <f t="shared" si="7"/>
        <v>2</v>
      </c>
      <c r="P68" s="47">
        <f t="shared" si="7"/>
        <v>2</v>
      </c>
      <c r="Q68" s="47">
        <f t="shared" si="7"/>
        <v>2</v>
      </c>
      <c r="R68" s="47">
        <f t="shared" si="7"/>
        <v>2</v>
      </c>
      <c r="S68" s="47">
        <f t="shared" si="7"/>
        <v>1</v>
      </c>
      <c r="T68" s="47">
        <f t="shared" si="7"/>
        <v>2</v>
      </c>
      <c r="U68" s="47">
        <f t="shared" si="7"/>
        <v>1</v>
      </c>
      <c r="V68" s="47">
        <f t="shared" si="7"/>
        <v>2</v>
      </c>
      <c r="W68" s="47">
        <f t="shared" si="7"/>
        <v>2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3.950000000000003" customHeight="1" thickBot="1" x14ac:dyDescent="0.3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8.95" customHeight="1" thickBot="1" x14ac:dyDescent="0.3">
      <c r="A70" s="133"/>
      <c r="B70" s="134"/>
      <c r="C70" s="72">
        <f>C68+1</f>
        <v>53</v>
      </c>
      <c r="D70" s="61">
        <v>2</v>
      </c>
      <c r="E70" s="62">
        <v>2</v>
      </c>
      <c r="F70" s="62">
        <v>2</v>
      </c>
      <c r="G70" s="62">
        <v>2</v>
      </c>
      <c r="H70" s="62">
        <v>1</v>
      </c>
      <c r="I70" s="62">
        <v>2</v>
      </c>
      <c r="J70" s="62">
        <v>1</v>
      </c>
      <c r="K70" s="62">
        <v>2</v>
      </c>
      <c r="L70" s="62">
        <v>2</v>
      </c>
      <c r="M70" s="62">
        <v>2</v>
      </c>
      <c r="N70" s="62">
        <v>2</v>
      </c>
      <c r="O70" s="62">
        <v>2</v>
      </c>
      <c r="P70" s="62">
        <v>1</v>
      </c>
      <c r="Q70" s="62">
        <v>2</v>
      </c>
      <c r="R70" s="62">
        <v>2</v>
      </c>
      <c r="S70" s="62">
        <v>1</v>
      </c>
      <c r="T70" s="62">
        <v>1</v>
      </c>
      <c r="U70" s="62">
        <v>1</v>
      </c>
      <c r="V70" s="62">
        <v>2</v>
      </c>
      <c r="W70" s="62">
        <v>2</v>
      </c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8.95" customHeight="1" thickBot="1" x14ac:dyDescent="0.3">
      <c r="A71" s="133"/>
      <c r="B71" s="134"/>
      <c r="C71" s="72">
        <f t="shared" si="1"/>
        <v>54</v>
      </c>
      <c r="D71" s="61">
        <v>2</v>
      </c>
      <c r="E71" s="62">
        <v>2</v>
      </c>
      <c r="F71" s="62">
        <v>2</v>
      </c>
      <c r="G71" s="62">
        <v>1</v>
      </c>
      <c r="H71" s="62">
        <v>1</v>
      </c>
      <c r="I71" s="62">
        <v>2</v>
      </c>
      <c r="J71" s="62">
        <v>1</v>
      </c>
      <c r="K71" s="62">
        <v>2</v>
      </c>
      <c r="L71" s="62">
        <v>2</v>
      </c>
      <c r="M71" s="62">
        <v>2</v>
      </c>
      <c r="N71" s="62">
        <v>2</v>
      </c>
      <c r="O71" s="62">
        <v>2</v>
      </c>
      <c r="P71" s="62">
        <v>1</v>
      </c>
      <c r="Q71" s="62">
        <v>2</v>
      </c>
      <c r="R71" s="62">
        <v>2</v>
      </c>
      <c r="S71" s="62">
        <v>1</v>
      </c>
      <c r="T71" s="62">
        <v>1</v>
      </c>
      <c r="U71" s="62">
        <v>1</v>
      </c>
      <c r="V71" s="62">
        <v>2</v>
      </c>
      <c r="W71" s="62">
        <v>2</v>
      </c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3"/>
      <c r="B72" s="134"/>
      <c r="C72" s="45">
        <f t="shared" si="1"/>
        <v>55</v>
      </c>
      <c r="D72" s="46">
        <f>D13</f>
        <v>2</v>
      </c>
      <c r="E72" s="47">
        <f t="shared" ref="E72:AJ72" si="8">E13</f>
        <v>2</v>
      </c>
      <c r="F72" s="47">
        <f t="shared" si="8"/>
        <v>2</v>
      </c>
      <c r="G72" s="47">
        <f t="shared" si="8"/>
        <v>2</v>
      </c>
      <c r="H72" s="47">
        <f t="shared" si="8"/>
        <v>2</v>
      </c>
      <c r="I72" s="47">
        <f t="shared" si="8"/>
        <v>1</v>
      </c>
      <c r="J72" s="47">
        <f t="shared" si="8"/>
        <v>2</v>
      </c>
      <c r="K72" s="47">
        <f t="shared" si="8"/>
        <v>2</v>
      </c>
      <c r="L72" s="47">
        <f t="shared" si="8"/>
        <v>2</v>
      </c>
      <c r="M72" s="47">
        <f t="shared" si="8"/>
        <v>1</v>
      </c>
      <c r="N72" s="47">
        <f t="shared" si="8"/>
        <v>2</v>
      </c>
      <c r="O72" s="47">
        <f t="shared" si="8"/>
        <v>2</v>
      </c>
      <c r="P72" s="47">
        <f t="shared" si="8"/>
        <v>2</v>
      </c>
      <c r="Q72" s="47">
        <f t="shared" si="8"/>
        <v>2</v>
      </c>
      <c r="R72" s="47">
        <f t="shared" si="8"/>
        <v>2</v>
      </c>
      <c r="S72" s="47">
        <f t="shared" si="8"/>
        <v>1</v>
      </c>
      <c r="T72" s="47">
        <f t="shared" si="8"/>
        <v>2</v>
      </c>
      <c r="U72" s="47">
        <f t="shared" si="8"/>
        <v>1</v>
      </c>
      <c r="V72" s="47">
        <f t="shared" si="8"/>
        <v>2</v>
      </c>
      <c r="W72" s="47">
        <f t="shared" si="8"/>
        <v>2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8.95" customHeight="1" thickBot="1" x14ac:dyDescent="0.3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8.95" customHeight="1" thickBot="1" x14ac:dyDescent="0.3">
      <c r="A74" s="133"/>
      <c r="B74" s="134"/>
      <c r="C74" s="72">
        <f>C72+1</f>
        <v>56</v>
      </c>
      <c r="D74" s="61">
        <v>2</v>
      </c>
      <c r="E74" s="62">
        <v>2</v>
      </c>
      <c r="F74" s="62">
        <v>1</v>
      </c>
      <c r="G74" s="62">
        <v>2</v>
      </c>
      <c r="H74" s="62">
        <v>1</v>
      </c>
      <c r="I74" s="62">
        <v>2</v>
      </c>
      <c r="J74" s="62">
        <v>2</v>
      </c>
      <c r="K74" s="62">
        <v>2</v>
      </c>
      <c r="L74" s="62">
        <v>2</v>
      </c>
      <c r="M74" s="62">
        <v>2</v>
      </c>
      <c r="N74" s="62">
        <v>2</v>
      </c>
      <c r="O74" s="62">
        <v>2</v>
      </c>
      <c r="P74" s="62">
        <v>1</v>
      </c>
      <c r="Q74" s="62">
        <v>2</v>
      </c>
      <c r="R74" s="62">
        <v>2</v>
      </c>
      <c r="S74" s="62">
        <v>2</v>
      </c>
      <c r="T74" s="62">
        <v>1</v>
      </c>
      <c r="U74" s="62">
        <v>1</v>
      </c>
      <c r="V74" s="62">
        <v>2</v>
      </c>
      <c r="W74" s="62">
        <v>2</v>
      </c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3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8.95" customHeight="1" thickBot="1" x14ac:dyDescent="0.3">
      <c r="A76" s="133"/>
      <c r="B76" s="134"/>
      <c r="C76" s="72">
        <f>C74+1</f>
        <v>57</v>
      </c>
      <c r="D76" s="61">
        <v>2</v>
      </c>
      <c r="E76" s="62">
        <v>2</v>
      </c>
      <c r="F76" s="62">
        <v>1</v>
      </c>
      <c r="G76" s="62">
        <v>2</v>
      </c>
      <c r="H76" s="62">
        <v>1</v>
      </c>
      <c r="I76" s="62">
        <v>2</v>
      </c>
      <c r="J76" s="62">
        <v>2</v>
      </c>
      <c r="K76" s="62">
        <v>2</v>
      </c>
      <c r="L76" s="62">
        <v>1</v>
      </c>
      <c r="M76" s="62">
        <v>1</v>
      </c>
      <c r="N76" s="62">
        <v>2</v>
      </c>
      <c r="O76" s="62">
        <v>1</v>
      </c>
      <c r="P76" s="62">
        <v>1</v>
      </c>
      <c r="Q76" s="62">
        <v>2</v>
      </c>
      <c r="R76" s="62">
        <v>2</v>
      </c>
      <c r="S76" s="62">
        <v>1</v>
      </c>
      <c r="T76" s="62">
        <v>1</v>
      </c>
      <c r="U76" s="62">
        <v>1</v>
      </c>
      <c r="V76" s="62">
        <v>1</v>
      </c>
      <c r="W76" s="62">
        <v>2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8.95" customHeight="1" thickBot="1" x14ac:dyDescent="0.3">
      <c r="A77" s="133"/>
      <c r="B77" s="134"/>
      <c r="C77" s="45">
        <f t="shared" ref="C77" si="9">C76+1</f>
        <v>58</v>
      </c>
      <c r="D77" s="46">
        <f>D53</f>
        <v>2</v>
      </c>
      <c r="E77" s="47">
        <f t="shared" ref="E77:AI77" si="10">E53</f>
        <v>2</v>
      </c>
      <c r="F77" s="47">
        <f t="shared" si="10"/>
        <v>1</v>
      </c>
      <c r="G77" s="47">
        <f t="shared" si="10"/>
        <v>2</v>
      </c>
      <c r="H77" s="47">
        <f t="shared" si="10"/>
        <v>1</v>
      </c>
      <c r="I77" s="47">
        <f t="shared" si="10"/>
        <v>1</v>
      </c>
      <c r="J77" s="47">
        <f t="shared" si="10"/>
        <v>1</v>
      </c>
      <c r="K77" s="47">
        <f t="shared" si="10"/>
        <v>2</v>
      </c>
      <c r="L77" s="47">
        <f t="shared" si="10"/>
        <v>1</v>
      </c>
      <c r="M77" s="47">
        <f t="shared" si="10"/>
        <v>1</v>
      </c>
      <c r="N77" s="47">
        <f t="shared" si="10"/>
        <v>2</v>
      </c>
      <c r="O77" s="47">
        <f t="shared" si="10"/>
        <v>1</v>
      </c>
      <c r="P77" s="47">
        <f t="shared" si="10"/>
        <v>1</v>
      </c>
      <c r="Q77" s="47">
        <f t="shared" si="10"/>
        <v>2</v>
      </c>
      <c r="R77" s="47">
        <f t="shared" si="10"/>
        <v>2</v>
      </c>
      <c r="S77" s="47">
        <f t="shared" si="10"/>
        <v>1</v>
      </c>
      <c r="T77" s="47">
        <f t="shared" si="10"/>
        <v>1</v>
      </c>
      <c r="U77" s="47">
        <f t="shared" si="10"/>
        <v>1</v>
      </c>
      <c r="V77" s="47">
        <f t="shared" si="10"/>
        <v>2</v>
      </c>
      <c r="W77" s="47">
        <f t="shared" si="10"/>
        <v>2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" customHeight="1" thickBot="1" x14ac:dyDescent="0.3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8.95" customHeight="1" thickBot="1" x14ac:dyDescent="0.3">
      <c r="A79" s="135"/>
      <c r="B79" s="136"/>
      <c r="C79" s="72">
        <f>C77+1</f>
        <v>59</v>
      </c>
      <c r="D79" s="67">
        <v>2</v>
      </c>
      <c r="E79" s="68">
        <v>2</v>
      </c>
      <c r="F79" s="68">
        <v>2</v>
      </c>
      <c r="G79" s="68">
        <v>2</v>
      </c>
      <c r="H79" s="68">
        <v>1</v>
      </c>
      <c r="I79" s="68">
        <v>1</v>
      </c>
      <c r="J79" s="68">
        <v>2</v>
      </c>
      <c r="K79" s="68">
        <v>2</v>
      </c>
      <c r="L79" s="68">
        <v>1</v>
      </c>
      <c r="M79" s="68">
        <v>1</v>
      </c>
      <c r="N79" s="68">
        <v>2</v>
      </c>
      <c r="O79" s="68">
        <v>1</v>
      </c>
      <c r="P79" s="68">
        <v>1</v>
      </c>
      <c r="Q79" s="68">
        <v>2</v>
      </c>
      <c r="R79" s="68">
        <v>2</v>
      </c>
      <c r="S79" s="68">
        <v>1</v>
      </c>
      <c r="T79" s="68">
        <v>1</v>
      </c>
      <c r="U79" s="68">
        <v>1</v>
      </c>
      <c r="V79" s="68">
        <v>2</v>
      </c>
      <c r="W79" s="68">
        <v>1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" customHeight="1" thickBot="1" x14ac:dyDescent="0.3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>
        <f>SUM(D81:AI97)/COUNTA(D2:AI2)/14</f>
        <v>1.5107142857142857</v>
      </c>
      <c r="AK80" s="3">
        <f t="shared" ref="AK80" si="11">AJ80*50</f>
        <v>75.535714285714278</v>
      </c>
      <c r="AL80" s="103" t="str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81" spans="1:38" ht="18.95" customHeight="1" thickBot="1" x14ac:dyDescent="0.3">
      <c r="A81" s="133"/>
      <c r="B81" s="134"/>
      <c r="C81" s="45">
        <f>C79+1</f>
        <v>60</v>
      </c>
      <c r="D81" s="46">
        <f>D76</f>
        <v>2</v>
      </c>
      <c r="E81" s="47">
        <f t="shared" ref="E81:AI81" si="12">E76</f>
        <v>2</v>
      </c>
      <c r="F81" s="47">
        <f t="shared" si="12"/>
        <v>1</v>
      </c>
      <c r="G81" s="47">
        <f t="shared" si="12"/>
        <v>2</v>
      </c>
      <c r="H81" s="47">
        <f t="shared" si="12"/>
        <v>1</v>
      </c>
      <c r="I81" s="47">
        <f t="shared" si="12"/>
        <v>2</v>
      </c>
      <c r="J81" s="47">
        <f t="shared" si="12"/>
        <v>2</v>
      </c>
      <c r="K81" s="47">
        <f t="shared" si="12"/>
        <v>2</v>
      </c>
      <c r="L81" s="47">
        <f t="shared" si="12"/>
        <v>1</v>
      </c>
      <c r="M81" s="47">
        <f t="shared" si="12"/>
        <v>1</v>
      </c>
      <c r="N81" s="47">
        <f t="shared" si="12"/>
        <v>2</v>
      </c>
      <c r="O81" s="47">
        <f t="shared" si="12"/>
        <v>1</v>
      </c>
      <c r="P81" s="47">
        <f t="shared" si="12"/>
        <v>1</v>
      </c>
      <c r="Q81" s="47">
        <f t="shared" si="12"/>
        <v>2</v>
      </c>
      <c r="R81" s="47">
        <f t="shared" si="12"/>
        <v>2</v>
      </c>
      <c r="S81" s="47">
        <f t="shared" si="12"/>
        <v>1</v>
      </c>
      <c r="T81" s="47">
        <f t="shared" si="12"/>
        <v>1</v>
      </c>
      <c r="U81" s="47">
        <f t="shared" si="12"/>
        <v>1</v>
      </c>
      <c r="V81" s="47">
        <f t="shared" si="12"/>
        <v>1</v>
      </c>
      <c r="W81" s="47">
        <f t="shared" si="12"/>
        <v>2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8.95" customHeight="1" thickBot="1" x14ac:dyDescent="0.3">
      <c r="A82" s="133"/>
      <c r="B82" s="134"/>
      <c r="C82" s="72">
        <f t="shared" ref="C82:C110" si="13">C81+1</f>
        <v>61</v>
      </c>
      <c r="D82" s="61">
        <v>2</v>
      </c>
      <c r="E82" s="62">
        <v>1</v>
      </c>
      <c r="F82" s="62">
        <v>1</v>
      </c>
      <c r="G82" s="62">
        <v>1</v>
      </c>
      <c r="H82" s="62">
        <v>1</v>
      </c>
      <c r="I82" s="62">
        <v>1</v>
      </c>
      <c r="J82" s="62">
        <v>2</v>
      </c>
      <c r="K82" s="62">
        <v>2</v>
      </c>
      <c r="L82" s="62">
        <v>2</v>
      </c>
      <c r="M82" s="62">
        <v>2</v>
      </c>
      <c r="N82" s="62">
        <v>2</v>
      </c>
      <c r="O82" s="62">
        <v>1</v>
      </c>
      <c r="P82" s="62">
        <v>1</v>
      </c>
      <c r="Q82" s="62">
        <v>2</v>
      </c>
      <c r="R82" s="62">
        <v>2</v>
      </c>
      <c r="S82" s="62">
        <v>1</v>
      </c>
      <c r="T82" s="62">
        <v>1</v>
      </c>
      <c r="U82" s="62">
        <v>1</v>
      </c>
      <c r="V82" s="62">
        <v>2</v>
      </c>
      <c r="W82" s="62">
        <v>2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8.95" customHeight="1" thickBot="1" x14ac:dyDescent="0.3">
      <c r="A83" s="133"/>
      <c r="B83" s="134"/>
      <c r="C83" s="45">
        <f t="shared" si="13"/>
        <v>62</v>
      </c>
      <c r="D83" s="73">
        <f>D53</f>
        <v>2</v>
      </c>
      <c r="E83" s="74">
        <f t="shared" ref="E83:AI83" si="14">E53</f>
        <v>2</v>
      </c>
      <c r="F83" s="74">
        <f t="shared" si="14"/>
        <v>1</v>
      </c>
      <c r="G83" s="74">
        <f t="shared" si="14"/>
        <v>2</v>
      </c>
      <c r="H83" s="74">
        <f t="shared" si="14"/>
        <v>1</v>
      </c>
      <c r="I83" s="74">
        <f t="shared" si="14"/>
        <v>1</v>
      </c>
      <c r="J83" s="74">
        <f t="shared" si="14"/>
        <v>1</v>
      </c>
      <c r="K83" s="74">
        <f t="shared" si="14"/>
        <v>2</v>
      </c>
      <c r="L83" s="74">
        <f t="shared" si="14"/>
        <v>1</v>
      </c>
      <c r="M83" s="74">
        <f t="shared" si="14"/>
        <v>1</v>
      </c>
      <c r="N83" s="74">
        <f t="shared" si="14"/>
        <v>2</v>
      </c>
      <c r="O83" s="74">
        <f t="shared" si="14"/>
        <v>1</v>
      </c>
      <c r="P83" s="74">
        <f t="shared" si="14"/>
        <v>1</v>
      </c>
      <c r="Q83" s="74">
        <f t="shared" si="14"/>
        <v>2</v>
      </c>
      <c r="R83" s="74">
        <f t="shared" si="14"/>
        <v>2</v>
      </c>
      <c r="S83" s="74">
        <f t="shared" si="14"/>
        <v>1</v>
      </c>
      <c r="T83" s="74">
        <f t="shared" si="14"/>
        <v>1</v>
      </c>
      <c r="U83" s="74">
        <f t="shared" si="14"/>
        <v>1</v>
      </c>
      <c r="V83" s="74">
        <f t="shared" si="14"/>
        <v>2</v>
      </c>
      <c r="W83" s="74">
        <f t="shared" si="14"/>
        <v>2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8.95" customHeight="1" thickBot="1" x14ac:dyDescent="0.3">
      <c r="A84" s="133"/>
      <c r="B84" s="134"/>
      <c r="C84" s="72">
        <f t="shared" si="13"/>
        <v>63</v>
      </c>
      <c r="D84" s="64">
        <v>2</v>
      </c>
      <c r="E84" s="65">
        <v>2</v>
      </c>
      <c r="F84" s="65">
        <v>1</v>
      </c>
      <c r="G84" s="65">
        <v>1</v>
      </c>
      <c r="H84" s="65">
        <v>1</v>
      </c>
      <c r="I84" s="65">
        <v>1</v>
      </c>
      <c r="J84" s="65">
        <v>2</v>
      </c>
      <c r="K84" s="65">
        <v>2</v>
      </c>
      <c r="L84" s="65">
        <v>2</v>
      </c>
      <c r="M84" s="65">
        <v>2</v>
      </c>
      <c r="N84" s="65">
        <v>2</v>
      </c>
      <c r="O84" s="65">
        <v>1</v>
      </c>
      <c r="P84" s="65">
        <v>1</v>
      </c>
      <c r="Q84" s="65">
        <v>2</v>
      </c>
      <c r="R84" s="65">
        <v>2</v>
      </c>
      <c r="S84" s="65">
        <v>1</v>
      </c>
      <c r="T84" s="65">
        <v>1</v>
      </c>
      <c r="U84" s="65">
        <v>1</v>
      </c>
      <c r="V84" s="65">
        <v>2</v>
      </c>
      <c r="W84" s="65">
        <v>2</v>
      </c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8.95" customHeight="1" thickBot="1" x14ac:dyDescent="0.3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8.95" customHeight="1" thickBot="1" x14ac:dyDescent="0.3">
      <c r="A86" s="133"/>
      <c r="B86" s="134"/>
      <c r="C86" s="72">
        <f>C84+1</f>
        <v>64</v>
      </c>
      <c r="D86" s="64">
        <v>1</v>
      </c>
      <c r="E86" s="65">
        <v>1</v>
      </c>
      <c r="F86" s="65">
        <v>1</v>
      </c>
      <c r="G86" s="65">
        <v>1</v>
      </c>
      <c r="H86" s="65">
        <v>1</v>
      </c>
      <c r="I86" s="65">
        <v>1</v>
      </c>
      <c r="J86" s="65">
        <v>1</v>
      </c>
      <c r="K86" s="65">
        <v>1</v>
      </c>
      <c r="L86" s="65">
        <v>1</v>
      </c>
      <c r="M86" s="65">
        <v>1</v>
      </c>
      <c r="N86" s="65">
        <v>1</v>
      </c>
      <c r="O86" s="65">
        <v>1</v>
      </c>
      <c r="P86" s="65">
        <v>1</v>
      </c>
      <c r="Q86" s="65">
        <v>1</v>
      </c>
      <c r="R86" s="65">
        <v>1</v>
      </c>
      <c r="S86" s="65">
        <v>1</v>
      </c>
      <c r="T86" s="65">
        <v>1</v>
      </c>
      <c r="U86" s="65">
        <v>1</v>
      </c>
      <c r="V86" s="65">
        <v>1</v>
      </c>
      <c r="W86" s="65">
        <v>1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8.95" customHeight="1" thickBot="1" x14ac:dyDescent="0.3">
      <c r="A88" s="133"/>
      <c r="B88" s="134"/>
      <c r="C88" s="45">
        <f>C86+1</f>
        <v>65</v>
      </c>
      <c r="D88" s="73">
        <f>D67</f>
        <v>2</v>
      </c>
      <c r="E88" s="74">
        <f t="shared" ref="E88:AI88" si="15">E67</f>
        <v>2</v>
      </c>
      <c r="F88" s="74">
        <f t="shared" si="15"/>
        <v>2</v>
      </c>
      <c r="G88" s="74">
        <f t="shared" si="15"/>
        <v>2</v>
      </c>
      <c r="H88" s="74">
        <f t="shared" si="15"/>
        <v>2</v>
      </c>
      <c r="I88" s="74">
        <f t="shared" si="15"/>
        <v>2</v>
      </c>
      <c r="J88" s="74">
        <f t="shared" si="15"/>
        <v>2</v>
      </c>
      <c r="K88" s="74">
        <f t="shared" si="15"/>
        <v>2</v>
      </c>
      <c r="L88" s="74">
        <f t="shared" si="15"/>
        <v>2</v>
      </c>
      <c r="M88" s="74">
        <f t="shared" si="15"/>
        <v>2</v>
      </c>
      <c r="N88" s="74">
        <f t="shared" si="15"/>
        <v>2</v>
      </c>
      <c r="O88" s="74">
        <f t="shared" si="15"/>
        <v>2</v>
      </c>
      <c r="P88" s="74">
        <f t="shared" si="15"/>
        <v>1</v>
      </c>
      <c r="Q88" s="74">
        <f t="shared" si="15"/>
        <v>2</v>
      </c>
      <c r="R88" s="74">
        <f t="shared" si="15"/>
        <v>2</v>
      </c>
      <c r="S88" s="74">
        <f t="shared" si="15"/>
        <v>2</v>
      </c>
      <c r="T88" s="74">
        <f t="shared" si="15"/>
        <v>1</v>
      </c>
      <c r="U88" s="74">
        <f t="shared" si="15"/>
        <v>1</v>
      </c>
      <c r="V88" s="74">
        <f t="shared" si="15"/>
        <v>2</v>
      </c>
      <c r="W88" s="74">
        <f t="shared" si="15"/>
        <v>2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8.95" customHeight="1" thickBot="1" x14ac:dyDescent="0.3">
      <c r="A89" s="133"/>
      <c r="B89" s="134"/>
      <c r="C89" s="45">
        <f t="shared" si="13"/>
        <v>66</v>
      </c>
      <c r="D89" s="46">
        <f>D5</f>
        <v>2</v>
      </c>
      <c r="E89" s="47">
        <f t="shared" ref="E89:AI89" si="16">E5</f>
        <v>2</v>
      </c>
      <c r="F89" s="47">
        <f t="shared" si="16"/>
        <v>2</v>
      </c>
      <c r="G89" s="47">
        <f t="shared" si="16"/>
        <v>2</v>
      </c>
      <c r="H89" s="47">
        <f t="shared" si="16"/>
        <v>2</v>
      </c>
      <c r="I89" s="47">
        <f t="shared" si="16"/>
        <v>2</v>
      </c>
      <c r="J89" s="47">
        <f t="shared" si="16"/>
        <v>2</v>
      </c>
      <c r="K89" s="47">
        <f t="shared" si="16"/>
        <v>2</v>
      </c>
      <c r="L89" s="47">
        <f t="shared" si="16"/>
        <v>2</v>
      </c>
      <c r="M89" s="47">
        <f t="shared" si="16"/>
        <v>1</v>
      </c>
      <c r="N89" s="47">
        <f t="shared" si="16"/>
        <v>2</v>
      </c>
      <c r="O89" s="47">
        <f t="shared" si="16"/>
        <v>2</v>
      </c>
      <c r="P89" s="47">
        <f t="shared" si="16"/>
        <v>2</v>
      </c>
      <c r="Q89" s="47">
        <f t="shared" si="16"/>
        <v>2</v>
      </c>
      <c r="R89" s="47">
        <f t="shared" si="16"/>
        <v>2</v>
      </c>
      <c r="S89" s="47">
        <f t="shared" si="16"/>
        <v>1</v>
      </c>
      <c r="T89" s="47">
        <f t="shared" si="16"/>
        <v>2</v>
      </c>
      <c r="U89" s="47">
        <f t="shared" si="16"/>
        <v>1</v>
      </c>
      <c r="V89" s="47">
        <f t="shared" si="16"/>
        <v>2</v>
      </c>
      <c r="W89" s="47">
        <f t="shared" si="16"/>
        <v>2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3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8.95" customHeight="1" thickBot="1" x14ac:dyDescent="0.3">
      <c r="A91" s="133"/>
      <c r="B91" s="134"/>
      <c r="C91" s="72">
        <f>C89+1</f>
        <v>67</v>
      </c>
      <c r="D91" s="64">
        <v>2</v>
      </c>
      <c r="E91" s="65">
        <v>2</v>
      </c>
      <c r="F91" s="65">
        <v>1</v>
      </c>
      <c r="G91" s="65">
        <v>1</v>
      </c>
      <c r="H91" s="65">
        <v>1</v>
      </c>
      <c r="I91" s="65">
        <v>2</v>
      </c>
      <c r="J91" s="65">
        <v>2</v>
      </c>
      <c r="K91" s="65">
        <v>2</v>
      </c>
      <c r="L91" s="65">
        <v>2</v>
      </c>
      <c r="M91" s="65">
        <v>2</v>
      </c>
      <c r="N91" s="65">
        <v>2</v>
      </c>
      <c r="O91" s="65">
        <v>2</v>
      </c>
      <c r="P91" s="65">
        <v>1</v>
      </c>
      <c r="Q91" s="65">
        <v>1</v>
      </c>
      <c r="R91" s="65">
        <v>2</v>
      </c>
      <c r="S91" s="65">
        <v>1</v>
      </c>
      <c r="T91" s="65">
        <v>1</v>
      </c>
      <c r="U91" s="65">
        <v>1</v>
      </c>
      <c r="V91" s="65">
        <v>1</v>
      </c>
      <c r="W91" s="65">
        <v>1</v>
      </c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8.95" customHeight="1" thickBot="1" x14ac:dyDescent="0.3">
      <c r="A92" s="133"/>
      <c r="B92" s="134"/>
      <c r="C92" s="72">
        <f t="shared" si="13"/>
        <v>68</v>
      </c>
      <c r="D92" s="64">
        <v>2</v>
      </c>
      <c r="E92" s="65">
        <v>2</v>
      </c>
      <c r="F92" s="65">
        <v>1</v>
      </c>
      <c r="G92" s="65">
        <v>1</v>
      </c>
      <c r="H92" s="65">
        <v>1</v>
      </c>
      <c r="I92" s="65">
        <v>2</v>
      </c>
      <c r="J92" s="65">
        <v>2</v>
      </c>
      <c r="K92" s="65">
        <v>2</v>
      </c>
      <c r="L92" s="65">
        <v>2</v>
      </c>
      <c r="M92" s="65">
        <v>2</v>
      </c>
      <c r="N92" s="65">
        <v>2</v>
      </c>
      <c r="O92" s="65">
        <v>2</v>
      </c>
      <c r="P92" s="65">
        <v>1</v>
      </c>
      <c r="Q92" s="65">
        <v>1</v>
      </c>
      <c r="R92" s="65">
        <v>2</v>
      </c>
      <c r="S92" s="65">
        <v>1</v>
      </c>
      <c r="T92" s="65">
        <v>1</v>
      </c>
      <c r="U92" s="65">
        <v>1</v>
      </c>
      <c r="V92" s="65">
        <v>1</v>
      </c>
      <c r="W92" s="65">
        <v>1</v>
      </c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8.95" customHeight="1" thickBot="1" x14ac:dyDescent="0.3">
      <c r="A93" s="133"/>
      <c r="B93" s="134"/>
      <c r="C93" s="45">
        <f t="shared" si="13"/>
        <v>69</v>
      </c>
      <c r="D93" s="73">
        <f>D42</f>
        <v>2</v>
      </c>
      <c r="E93" s="74">
        <f t="shared" ref="E93:AI93" si="17">E42</f>
        <v>2</v>
      </c>
      <c r="F93" s="74">
        <f t="shared" si="17"/>
        <v>1</v>
      </c>
      <c r="G93" s="74">
        <f t="shared" si="17"/>
        <v>2</v>
      </c>
      <c r="H93" s="74">
        <f t="shared" si="17"/>
        <v>1</v>
      </c>
      <c r="I93" s="74">
        <f t="shared" si="17"/>
        <v>1</v>
      </c>
      <c r="J93" s="74">
        <f t="shared" si="17"/>
        <v>2</v>
      </c>
      <c r="K93" s="74">
        <f t="shared" si="17"/>
        <v>2</v>
      </c>
      <c r="L93" s="74">
        <f t="shared" si="17"/>
        <v>1</v>
      </c>
      <c r="M93" s="74">
        <f t="shared" si="17"/>
        <v>1</v>
      </c>
      <c r="N93" s="74">
        <f t="shared" si="17"/>
        <v>2</v>
      </c>
      <c r="O93" s="74">
        <f t="shared" si="17"/>
        <v>1</v>
      </c>
      <c r="P93" s="74">
        <f t="shared" si="17"/>
        <v>1</v>
      </c>
      <c r="Q93" s="74">
        <f t="shared" si="17"/>
        <v>2</v>
      </c>
      <c r="R93" s="74">
        <f t="shared" si="17"/>
        <v>2</v>
      </c>
      <c r="S93" s="74">
        <f t="shared" si="17"/>
        <v>1</v>
      </c>
      <c r="T93" s="74">
        <f t="shared" si="17"/>
        <v>2</v>
      </c>
      <c r="U93" s="74">
        <f t="shared" si="17"/>
        <v>1</v>
      </c>
      <c r="V93" s="74">
        <f t="shared" si="17"/>
        <v>2</v>
      </c>
      <c r="W93" s="74">
        <f t="shared" si="17"/>
        <v>2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8.95" customHeight="1" thickBot="1" x14ac:dyDescent="0.3">
      <c r="A94" s="133"/>
      <c r="B94" s="134"/>
      <c r="C94" s="72">
        <f t="shared" si="13"/>
        <v>70</v>
      </c>
      <c r="D94" s="64">
        <v>2</v>
      </c>
      <c r="E94" s="65">
        <v>2</v>
      </c>
      <c r="F94" s="65">
        <v>1</v>
      </c>
      <c r="G94" s="65">
        <v>1</v>
      </c>
      <c r="H94" s="65">
        <v>1</v>
      </c>
      <c r="I94" s="65">
        <v>1</v>
      </c>
      <c r="J94" s="65">
        <v>2</v>
      </c>
      <c r="K94" s="65">
        <v>2</v>
      </c>
      <c r="L94" s="65">
        <v>2</v>
      </c>
      <c r="M94" s="65">
        <v>2</v>
      </c>
      <c r="N94" s="65">
        <v>2</v>
      </c>
      <c r="O94" s="65">
        <v>2</v>
      </c>
      <c r="P94" s="65">
        <v>1</v>
      </c>
      <c r="Q94" s="65">
        <v>1</v>
      </c>
      <c r="R94" s="65">
        <v>2</v>
      </c>
      <c r="S94" s="65">
        <v>1</v>
      </c>
      <c r="T94" s="65">
        <v>1</v>
      </c>
      <c r="U94" s="65">
        <v>1</v>
      </c>
      <c r="V94" s="65">
        <v>1</v>
      </c>
      <c r="W94" s="65">
        <v>1</v>
      </c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13"/>
        <v>71</v>
      </c>
      <c r="D95" s="64">
        <v>2</v>
      </c>
      <c r="E95" s="65">
        <v>2</v>
      </c>
      <c r="F95" s="65">
        <v>1</v>
      </c>
      <c r="G95" s="65">
        <v>1</v>
      </c>
      <c r="H95" s="65">
        <v>1</v>
      </c>
      <c r="I95" s="65">
        <v>2</v>
      </c>
      <c r="J95" s="65">
        <v>2</v>
      </c>
      <c r="K95" s="65">
        <v>2</v>
      </c>
      <c r="L95" s="65">
        <v>2</v>
      </c>
      <c r="M95" s="65">
        <v>2</v>
      </c>
      <c r="N95" s="65">
        <v>2</v>
      </c>
      <c r="O95" s="65">
        <v>2</v>
      </c>
      <c r="P95" s="65">
        <v>1</v>
      </c>
      <c r="Q95" s="65">
        <v>1</v>
      </c>
      <c r="R95" s="65">
        <v>2</v>
      </c>
      <c r="S95" s="65">
        <v>1</v>
      </c>
      <c r="T95" s="65">
        <v>1</v>
      </c>
      <c r="U95" s="65">
        <v>1</v>
      </c>
      <c r="V95" s="65">
        <v>1</v>
      </c>
      <c r="W95" s="65">
        <v>1</v>
      </c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13"/>
        <v>72</v>
      </c>
      <c r="D96" s="64">
        <v>2</v>
      </c>
      <c r="E96" s="65">
        <v>2</v>
      </c>
      <c r="F96" s="65">
        <v>1</v>
      </c>
      <c r="G96" s="65">
        <v>1</v>
      </c>
      <c r="H96" s="65">
        <v>1</v>
      </c>
      <c r="I96" s="65">
        <v>2</v>
      </c>
      <c r="J96" s="65">
        <v>2</v>
      </c>
      <c r="K96" s="65">
        <v>2</v>
      </c>
      <c r="L96" s="65">
        <v>2</v>
      </c>
      <c r="M96" s="65">
        <v>2</v>
      </c>
      <c r="N96" s="65">
        <v>2</v>
      </c>
      <c r="O96" s="65">
        <v>2</v>
      </c>
      <c r="P96" s="65">
        <v>1</v>
      </c>
      <c r="Q96" s="65">
        <v>1</v>
      </c>
      <c r="R96" s="65">
        <v>2</v>
      </c>
      <c r="S96" s="65">
        <v>1</v>
      </c>
      <c r="T96" s="65">
        <v>1</v>
      </c>
      <c r="U96" s="65">
        <v>1</v>
      </c>
      <c r="V96" s="65">
        <v>1</v>
      </c>
      <c r="W96" s="65">
        <v>1</v>
      </c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5"/>
      <c r="B97" s="136"/>
      <c r="C97" s="72">
        <f t="shared" si="13"/>
        <v>73</v>
      </c>
      <c r="D97" s="67">
        <v>2</v>
      </c>
      <c r="E97" s="68">
        <v>2</v>
      </c>
      <c r="F97" s="68">
        <v>1</v>
      </c>
      <c r="G97" s="68">
        <v>1</v>
      </c>
      <c r="H97" s="68">
        <v>1</v>
      </c>
      <c r="I97" s="68">
        <v>1</v>
      </c>
      <c r="J97" s="68">
        <v>2</v>
      </c>
      <c r="K97" s="68">
        <v>2</v>
      </c>
      <c r="L97" s="68">
        <v>2</v>
      </c>
      <c r="M97" s="68">
        <v>2</v>
      </c>
      <c r="N97" s="68">
        <v>2</v>
      </c>
      <c r="O97" s="68">
        <v>2</v>
      </c>
      <c r="P97" s="68">
        <v>1</v>
      </c>
      <c r="Q97" s="68">
        <v>1</v>
      </c>
      <c r="R97" s="68">
        <v>2</v>
      </c>
      <c r="S97" s="68">
        <v>1</v>
      </c>
      <c r="T97" s="68">
        <v>1</v>
      </c>
      <c r="U97" s="68">
        <v>1</v>
      </c>
      <c r="V97" s="68">
        <v>1</v>
      </c>
      <c r="W97" s="68">
        <v>1</v>
      </c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099999999999994" customHeight="1" thickBot="1" x14ac:dyDescent="0.3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>
        <f>SUM(D99:AI110)/COUNTA(D2:AI2)/9</f>
        <v>1.5111111111111111</v>
      </c>
      <c r="AK98" s="3">
        <f>AJ98*50</f>
        <v>75.555555555555557</v>
      </c>
      <c r="AL98" s="103" t="str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99" spans="1:38" ht="18.95" customHeight="1" thickBot="1" x14ac:dyDescent="0.3">
      <c r="A99" s="133"/>
      <c r="B99" s="134"/>
      <c r="C99" s="72">
        <f>C97+1</f>
        <v>74</v>
      </c>
      <c r="D99" s="64">
        <v>2</v>
      </c>
      <c r="E99" s="65">
        <v>1</v>
      </c>
      <c r="F99" s="65">
        <v>2</v>
      </c>
      <c r="G99" s="65">
        <v>1</v>
      </c>
      <c r="H99" s="65">
        <v>2</v>
      </c>
      <c r="I99" s="65">
        <v>1</v>
      </c>
      <c r="J99" s="65">
        <v>1</v>
      </c>
      <c r="K99" s="65">
        <v>2</v>
      </c>
      <c r="L99" s="65">
        <v>2</v>
      </c>
      <c r="M99" s="65">
        <v>2</v>
      </c>
      <c r="N99" s="65">
        <v>2</v>
      </c>
      <c r="O99" s="65">
        <v>2</v>
      </c>
      <c r="P99" s="65">
        <v>1</v>
      </c>
      <c r="Q99" s="65">
        <v>2</v>
      </c>
      <c r="R99" s="65">
        <v>2</v>
      </c>
      <c r="S99" s="65">
        <v>1</v>
      </c>
      <c r="T99" s="65">
        <v>1</v>
      </c>
      <c r="U99" s="65">
        <v>1</v>
      </c>
      <c r="V99" s="65">
        <v>1</v>
      </c>
      <c r="W99" s="65">
        <v>2</v>
      </c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8.95" customHeight="1" thickBot="1" x14ac:dyDescent="0.3">
      <c r="A100" s="133"/>
      <c r="B100" s="134"/>
      <c r="C100" s="55">
        <f t="shared" si="13"/>
        <v>75</v>
      </c>
      <c r="D100" s="61">
        <v>2</v>
      </c>
      <c r="E100" s="62">
        <v>1</v>
      </c>
      <c r="F100" s="62">
        <v>2</v>
      </c>
      <c r="G100" s="62">
        <v>1</v>
      </c>
      <c r="H100" s="62">
        <v>2</v>
      </c>
      <c r="I100" s="62">
        <v>1</v>
      </c>
      <c r="J100" s="62">
        <v>1</v>
      </c>
      <c r="K100" s="62">
        <v>2</v>
      </c>
      <c r="L100" s="62">
        <v>2</v>
      </c>
      <c r="M100" s="62">
        <v>2</v>
      </c>
      <c r="N100" s="62">
        <v>2</v>
      </c>
      <c r="O100" s="62">
        <v>2</v>
      </c>
      <c r="P100" s="62">
        <v>1</v>
      </c>
      <c r="Q100" s="62">
        <v>2</v>
      </c>
      <c r="R100" s="62">
        <v>2</v>
      </c>
      <c r="S100" s="62">
        <v>1</v>
      </c>
      <c r="T100" s="62">
        <v>1</v>
      </c>
      <c r="U100" s="62">
        <v>1</v>
      </c>
      <c r="V100" s="62">
        <v>1</v>
      </c>
      <c r="W100" s="62">
        <v>2</v>
      </c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8.95" customHeight="1" thickBot="1" x14ac:dyDescent="0.3">
      <c r="A101" s="133"/>
      <c r="B101" s="134"/>
      <c r="C101" s="55">
        <f t="shared" si="13"/>
        <v>76</v>
      </c>
      <c r="D101" s="61">
        <v>2</v>
      </c>
      <c r="E101" s="62">
        <v>1</v>
      </c>
      <c r="F101" s="62">
        <v>2</v>
      </c>
      <c r="G101" s="62">
        <v>1</v>
      </c>
      <c r="H101" s="62">
        <v>2</v>
      </c>
      <c r="I101" s="62">
        <v>1</v>
      </c>
      <c r="J101" s="62">
        <v>1</v>
      </c>
      <c r="K101" s="62">
        <v>2</v>
      </c>
      <c r="L101" s="62">
        <v>2</v>
      </c>
      <c r="M101" s="62">
        <v>2</v>
      </c>
      <c r="N101" s="62">
        <v>2</v>
      </c>
      <c r="O101" s="62">
        <v>2</v>
      </c>
      <c r="P101" s="62">
        <v>1</v>
      </c>
      <c r="Q101" s="62">
        <v>2</v>
      </c>
      <c r="R101" s="62">
        <v>2</v>
      </c>
      <c r="S101" s="62">
        <v>1</v>
      </c>
      <c r="T101" s="62">
        <v>1</v>
      </c>
      <c r="U101" s="62">
        <v>1</v>
      </c>
      <c r="V101" s="62">
        <v>1</v>
      </c>
      <c r="W101" s="62">
        <v>2</v>
      </c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8.95" customHeight="1" thickBot="1" x14ac:dyDescent="0.3">
      <c r="A102" s="133"/>
      <c r="B102" s="134"/>
      <c r="C102" s="55">
        <f t="shared" si="13"/>
        <v>77</v>
      </c>
      <c r="D102" s="61">
        <v>2</v>
      </c>
      <c r="E102" s="62">
        <v>1</v>
      </c>
      <c r="F102" s="62">
        <v>2</v>
      </c>
      <c r="G102" s="62">
        <v>1</v>
      </c>
      <c r="H102" s="62">
        <v>2</v>
      </c>
      <c r="I102" s="62">
        <v>1</v>
      </c>
      <c r="J102" s="62">
        <v>1</v>
      </c>
      <c r="K102" s="62">
        <v>2</v>
      </c>
      <c r="L102" s="62">
        <v>2</v>
      </c>
      <c r="M102" s="62">
        <v>2</v>
      </c>
      <c r="N102" s="62">
        <v>2</v>
      </c>
      <c r="O102" s="62">
        <v>2</v>
      </c>
      <c r="P102" s="62">
        <v>1</v>
      </c>
      <c r="Q102" s="62">
        <v>2</v>
      </c>
      <c r="R102" s="62">
        <v>2</v>
      </c>
      <c r="S102" s="62">
        <v>1</v>
      </c>
      <c r="T102" s="62">
        <v>1</v>
      </c>
      <c r="U102" s="62">
        <v>1</v>
      </c>
      <c r="V102" s="62">
        <v>1</v>
      </c>
      <c r="W102" s="62">
        <v>2</v>
      </c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3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8.95" customHeight="1" thickBot="1" x14ac:dyDescent="0.3">
      <c r="A104" s="133"/>
      <c r="B104" s="134"/>
      <c r="C104" s="72">
        <f>C102+1</f>
        <v>78</v>
      </c>
      <c r="D104" s="64">
        <v>2</v>
      </c>
      <c r="E104" s="65">
        <v>2</v>
      </c>
      <c r="F104" s="65">
        <v>1</v>
      </c>
      <c r="G104" s="65">
        <v>1</v>
      </c>
      <c r="H104" s="65">
        <v>1</v>
      </c>
      <c r="I104" s="65">
        <v>2</v>
      </c>
      <c r="J104" s="65">
        <v>1</v>
      </c>
      <c r="K104" s="65">
        <v>1</v>
      </c>
      <c r="L104" s="65">
        <v>2</v>
      </c>
      <c r="M104" s="65">
        <v>2</v>
      </c>
      <c r="N104" s="65">
        <v>2</v>
      </c>
      <c r="O104" s="65">
        <v>2</v>
      </c>
      <c r="P104" s="65">
        <v>1</v>
      </c>
      <c r="Q104" s="65">
        <v>2</v>
      </c>
      <c r="R104" s="65">
        <v>2</v>
      </c>
      <c r="S104" s="65">
        <v>1</v>
      </c>
      <c r="T104" s="65">
        <v>1</v>
      </c>
      <c r="U104" s="65">
        <v>1</v>
      </c>
      <c r="V104" s="65">
        <v>1</v>
      </c>
      <c r="W104" s="65">
        <v>2</v>
      </c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8.95" customHeight="1" thickBot="1" x14ac:dyDescent="0.3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8.95" customHeight="1" thickBot="1" x14ac:dyDescent="0.3">
      <c r="A106" s="133"/>
      <c r="B106" s="134"/>
      <c r="C106" s="45">
        <f>C104+1</f>
        <v>79</v>
      </c>
      <c r="D106" s="73">
        <f>D16</f>
        <v>2</v>
      </c>
      <c r="E106" s="74">
        <f t="shared" ref="E106:AI106" si="18">E16</f>
        <v>2</v>
      </c>
      <c r="F106" s="74">
        <f t="shared" si="18"/>
        <v>2</v>
      </c>
      <c r="G106" s="74">
        <f t="shared" si="18"/>
        <v>2</v>
      </c>
      <c r="H106" s="74">
        <f t="shared" si="18"/>
        <v>2</v>
      </c>
      <c r="I106" s="74">
        <f t="shared" si="18"/>
        <v>2</v>
      </c>
      <c r="J106" s="74">
        <f t="shared" si="18"/>
        <v>1</v>
      </c>
      <c r="K106" s="74">
        <f t="shared" si="18"/>
        <v>2</v>
      </c>
      <c r="L106" s="74">
        <f t="shared" si="18"/>
        <v>2</v>
      </c>
      <c r="M106" s="74">
        <f t="shared" si="18"/>
        <v>1</v>
      </c>
      <c r="N106" s="74">
        <f t="shared" si="18"/>
        <v>2</v>
      </c>
      <c r="O106" s="74">
        <f t="shared" si="18"/>
        <v>2</v>
      </c>
      <c r="P106" s="74">
        <f t="shared" si="18"/>
        <v>2</v>
      </c>
      <c r="Q106" s="74">
        <f t="shared" si="18"/>
        <v>2</v>
      </c>
      <c r="R106" s="74">
        <f t="shared" si="18"/>
        <v>2</v>
      </c>
      <c r="S106" s="74">
        <f t="shared" si="18"/>
        <v>1</v>
      </c>
      <c r="T106" s="74">
        <f t="shared" si="18"/>
        <v>2</v>
      </c>
      <c r="U106" s="74">
        <f t="shared" si="18"/>
        <v>1</v>
      </c>
      <c r="V106" s="74">
        <f t="shared" si="18"/>
        <v>2</v>
      </c>
      <c r="W106" s="74">
        <f t="shared" si="18"/>
        <v>2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8.95" customHeight="1" thickBot="1" x14ac:dyDescent="0.3">
      <c r="A107" s="133"/>
      <c r="B107" s="134"/>
      <c r="C107" s="55">
        <f t="shared" si="13"/>
        <v>80</v>
      </c>
      <c r="D107" s="61">
        <v>2</v>
      </c>
      <c r="E107" s="62">
        <v>2</v>
      </c>
      <c r="F107" s="62">
        <v>2</v>
      </c>
      <c r="G107" s="62">
        <v>1</v>
      </c>
      <c r="H107" s="62">
        <v>1</v>
      </c>
      <c r="I107" s="62">
        <v>1</v>
      </c>
      <c r="J107" s="62">
        <v>1</v>
      </c>
      <c r="K107" s="62">
        <v>2</v>
      </c>
      <c r="L107" s="62">
        <v>2</v>
      </c>
      <c r="M107" s="62">
        <v>2</v>
      </c>
      <c r="N107" s="62">
        <v>2</v>
      </c>
      <c r="O107" s="62">
        <v>2</v>
      </c>
      <c r="P107" s="62">
        <v>1</v>
      </c>
      <c r="Q107" s="62">
        <v>2</v>
      </c>
      <c r="R107" s="62">
        <v>2</v>
      </c>
      <c r="S107" s="62">
        <v>1</v>
      </c>
      <c r="T107" s="62">
        <v>1</v>
      </c>
      <c r="U107" s="62">
        <v>1</v>
      </c>
      <c r="V107" s="62">
        <v>1</v>
      </c>
      <c r="W107" s="62">
        <v>2</v>
      </c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" customHeight="1" thickBot="1" x14ac:dyDescent="0.3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8.95" customHeight="1" thickBot="1" x14ac:dyDescent="0.3">
      <c r="A109" s="133"/>
      <c r="B109" s="134"/>
      <c r="C109" s="45">
        <f>C107+1</f>
        <v>81</v>
      </c>
      <c r="D109" s="73">
        <f>D24</f>
        <v>2</v>
      </c>
      <c r="E109" s="74">
        <f t="shared" ref="E109:AI109" si="19">E24</f>
        <v>1</v>
      </c>
      <c r="F109" s="74">
        <f t="shared" si="19"/>
        <v>1</v>
      </c>
      <c r="G109" s="74">
        <f t="shared" si="19"/>
        <v>1</v>
      </c>
      <c r="H109" s="74">
        <f t="shared" si="19"/>
        <v>1</v>
      </c>
      <c r="I109" s="74">
        <f t="shared" si="19"/>
        <v>1</v>
      </c>
      <c r="J109" s="74">
        <f t="shared" si="19"/>
        <v>1</v>
      </c>
      <c r="K109" s="74">
        <f t="shared" si="19"/>
        <v>2</v>
      </c>
      <c r="L109" s="74">
        <f t="shared" si="19"/>
        <v>1</v>
      </c>
      <c r="M109" s="74">
        <f t="shared" si="19"/>
        <v>1</v>
      </c>
      <c r="N109" s="74">
        <f t="shared" si="19"/>
        <v>2</v>
      </c>
      <c r="O109" s="74">
        <f t="shared" si="19"/>
        <v>2</v>
      </c>
      <c r="P109" s="74">
        <f t="shared" si="19"/>
        <v>1</v>
      </c>
      <c r="Q109" s="74">
        <f t="shared" si="19"/>
        <v>2</v>
      </c>
      <c r="R109" s="74">
        <f t="shared" si="19"/>
        <v>1</v>
      </c>
      <c r="S109" s="74">
        <f t="shared" si="19"/>
        <v>2</v>
      </c>
      <c r="T109" s="74">
        <f t="shared" si="19"/>
        <v>1</v>
      </c>
      <c r="U109" s="74">
        <f t="shared" si="19"/>
        <v>1</v>
      </c>
      <c r="V109" s="74">
        <f t="shared" si="19"/>
        <v>2</v>
      </c>
      <c r="W109" s="74">
        <f t="shared" si="19"/>
        <v>2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8.95" customHeight="1" thickBot="1" x14ac:dyDescent="0.3">
      <c r="A110" s="135"/>
      <c r="B110" s="136"/>
      <c r="C110" s="89">
        <f t="shared" si="13"/>
        <v>82</v>
      </c>
      <c r="D110" s="49">
        <f>D27</f>
        <v>2</v>
      </c>
      <c r="E110" s="50">
        <f t="shared" ref="E110:AI110" si="20">E27</f>
        <v>2</v>
      </c>
      <c r="F110" s="50">
        <f t="shared" si="20"/>
        <v>1</v>
      </c>
      <c r="G110" s="50">
        <f t="shared" si="20"/>
        <v>1</v>
      </c>
      <c r="H110" s="50">
        <f t="shared" si="20"/>
        <v>1</v>
      </c>
      <c r="I110" s="50">
        <f t="shared" si="20"/>
        <v>1</v>
      </c>
      <c r="J110" s="50">
        <f t="shared" si="20"/>
        <v>1</v>
      </c>
      <c r="K110" s="50">
        <f t="shared" si="20"/>
        <v>2</v>
      </c>
      <c r="L110" s="50">
        <f t="shared" si="20"/>
        <v>1</v>
      </c>
      <c r="M110" s="50">
        <f t="shared" si="20"/>
        <v>1</v>
      </c>
      <c r="N110" s="50">
        <f t="shared" si="20"/>
        <v>1</v>
      </c>
      <c r="O110" s="50">
        <f t="shared" si="20"/>
        <v>1</v>
      </c>
      <c r="P110" s="50">
        <f t="shared" si="20"/>
        <v>1</v>
      </c>
      <c r="Q110" s="50">
        <f t="shared" si="20"/>
        <v>1</v>
      </c>
      <c r="R110" s="50">
        <f t="shared" si="20"/>
        <v>1</v>
      </c>
      <c r="S110" s="50">
        <f t="shared" si="20"/>
        <v>1</v>
      </c>
      <c r="T110" s="50">
        <f t="shared" si="20"/>
        <v>1</v>
      </c>
      <c r="U110" s="50">
        <f t="shared" si="20"/>
        <v>1</v>
      </c>
      <c r="V110" s="50">
        <f t="shared" si="20"/>
        <v>1</v>
      </c>
      <c r="W110" s="50">
        <f t="shared" si="20"/>
        <v>1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0.95" customHeight="1" thickBot="1" x14ac:dyDescent="0.3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98.484848484848484</v>
      </c>
      <c r="E111" s="1">
        <f t="shared" ref="E111:AI111" si="21">(SUM(E5:E34)+SUM(E36)+SUM(E38:E42)+SUM(E45:E46)+SUM(E48:E64)+SUM(E74:E76)+SUM(E67)+SUM(E70:E71)+SUM(E78:E79)+SUM(E82)+SUM(E84:E86)+SUM(E91:E92)+SUM(E94:E104)+SUM(E107))/66*50</f>
        <v>93.181818181818173</v>
      </c>
      <c r="F111" s="1">
        <f t="shared" si="21"/>
        <v>72.727272727272734</v>
      </c>
      <c r="G111" s="1">
        <f t="shared" si="21"/>
        <v>81.818181818181827</v>
      </c>
      <c r="H111" s="1">
        <f t="shared" si="21"/>
        <v>65.151515151515156</v>
      </c>
      <c r="I111" s="1">
        <f t="shared" si="21"/>
        <v>68.181818181818173</v>
      </c>
      <c r="J111" s="1">
        <f t="shared" si="21"/>
        <v>69.696969696969703</v>
      </c>
      <c r="K111" s="1">
        <f t="shared" si="21"/>
        <v>98.484848484848484</v>
      </c>
      <c r="L111" s="1">
        <f t="shared" si="21"/>
        <v>76.515151515151516</v>
      </c>
      <c r="M111" s="1">
        <f t="shared" si="21"/>
        <v>67.424242424242422</v>
      </c>
      <c r="N111" s="1">
        <f t="shared" si="21"/>
        <v>96.212121212121218</v>
      </c>
      <c r="O111" s="1">
        <f t="shared" si="21"/>
        <v>86.36363636363636</v>
      </c>
      <c r="P111" s="1">
        <f t="shared" si="21"/>
        <v>62.878787878787875</v>
      </c>
      <c r="Q111" s="1">
        <f t="shared" si="21"/>
        <v>92.424242424242422</v>
      </c>
      <c r="R111" s="1">
        <f t="shared" si="21"/>
        <v>92.424242424242422</v>
      </c>
      <c r="S111" s="1">
        <f t="shared" si="21"/>
        <v>56.81818181818182</v>
      </c>
      <c r="T111" s="1">
        <f t="shared" si="21"/>
        <v>67.424242424242422</v>
      </c>
      <c r="U111" s="1">
        <f t="shared" si="21"/>
        <v>52.272727272727273</v>
      </c>
      <c r="V111" s="1">
        <f t="shared" si="21"/>
        <v>86.36363636363636</v>
      </c>
      <c r="W111" s="1">
        <f t="shared" si="21"/>
        <v>90.909090909090907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>
        <f>SUM(D4:AI110)/COUNTA(D2:AI2)/82</f>
        <v>1.5859756097560977</v>
      </c>
      <c r="AK111" s="3">
        <f>AJ111*50</f>
        <v>79.298780487804891</v>
      </c>
      <c r="AL111" s="109" t="str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112" spans="1:38" s="23" customFormat="1" ht="258" customHeight="1" thickBot="1" x14ac:dyDescent="0.3">
      <c r="A112" s="106" t="s">
        <v>37</v>
      </c>
      <c r="B112" s="107"/>
      <c r="C112" s="108"/>
      <c r="D112" s="96" t="str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высокий темп развития</v>
      </c>
      <c r="E112" s="96" t="str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успешное развитие</v>
      </c>
      <c r="F112" s="96" t="str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норма развития</v>
      </c>
      <c r="G112" s="96" t="str">
        <f t="shared" si="22"/>
        <v>успешное развитие</v>
      </c>
      <c r="H112" s="96" t="str">
        <f t="shared" si="22"/>
        <v>норма развития</v>
      </c>
      <c r="I112" s="96" t="str">
        <f t="shared" si="22"/>
        <v>норма развития</v>
      </c>
      <c r="J112" s="96" t="str">
        <f t="shared" si="22"/>
        <v>норма развития</v>
      </c>
      <c r="K112" s="96" t="str">
        <f t="shared" si="22"/>
        <v>высокий темп развития</v>
      </c>
      <c r="L112" s="96" t="str">
        <f t="shared" si="22"/>
        <v>успешное развитие</v>
      </c>
      <c r="M112" s="96" t="str">
        <f t="shared" si="22"/>
        <v>норма развития</v>
      </c>
      <c r="N112" s="96" t="str">
        <f t="shared" si="22"/>
        <v>высокий темп развития</v>
      </c>
      <c r="O112" s="96" t="str">
        <f t="shared" si="22"/>
        <v>успешное развитие</v>
      </c>
      <c r="P112" s="96" t="str">
        <f t="shared" si="22"/>
        <v>норма развития</v>
      </c>
      <c r="Q112" s="96" t="str">
        <f t="shared" si="22"/>
        <v>успешное развитие</v>
      </c>
      <c r="R112" s="96" t="str">
        <f t="shared" si="22"/>
        <v>успешное развитие</v>
      </c>
      <c r="S112" s="96" t="str">
        <f t="shared" si="22"/>
        <v>норма развития</v>
      </c>
      <c r="T112" s="96" t="str">
        <f t="shared" si="22"/>
        <v>норма развития</v>
      </c>
      <c r="U112" s="96" t="str">
        <f t="shared" si="22"/>
        <v>норма развития</v>
      </c>
      <c r="V112" s="96" t="str">
        <f t="shared" si="22"/>
        <v>успешное развитие</v>
      </c>
      <c r="W112" s="96" t="str">
        <f t="shared" si="22"/>
        <v>успешное развитие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str">
        <f t="shared" si="22"/>
        <v>рекомендуется комплексное психол.обследование</v>
      </c>
      <c r="AK112" s="57"/>
      <c r="AL112" s="110"/>
    </row>
  </sheetData>
  <sheetProtection password="CA9C" sheet="1" objects="1" scenarios="1" formatCells="0"/>
  <mergeCells count="47">
    <mergeCell ref="A1:AL1"/>
    <mergeCell ref="A2:C3"/>
    <mergeCell ref="AL2:AL3"/>
    <mergeCell ref="A4:B22"/>
    <mergeCell ref="C4:AI4"/>
    <mergeCell ref="AL4:AL22"/>
    <mergeCell ref="C9:AI9"/>
    <mergeCell ref="C12:AI12"/>
    <mergeCell ref="C15:AI15"/>
    <mergeCell ref="A23:B29"/>
    <mergeCell ref="C23:AI23"/>
    <mergeCell ref="AL23:AL29"/>
    <mergeCell ref="C26:AI26"/>
    <mergeCell ref="A30:B43"/>
    <mergeCell ref="C30:AI30"/>
    <mergeCell ref="AL30:AL43"/>
    <mergeCell ref="C33:AI33"/>
    <mergeCell ref="C40:AI40"/>
    <mergeCell ref="A44:B62"/>
    <mergeCell ref="C44:AI44"/>
    <mergeCell ref="AL44:AL62"/>
    <mergeCell ref="C50:AI50"/>
    <mergeCell ref="A63:B64"/>
    <mergeCell ref="C63:AI63"/>
    <mergeCell ref="AL63:AL64"/>
    <mergeCell ref="A65:B79"/>
    <mergeCell ref="C65:AI65"/>
    <mergeCell ref="AL65:AL79"/>
    <mergeCell ref="C69:AI69"/>
    <mergeCell ref="C73:AI73"/>
    <mergeCell ref="C75:AI75"/>
    <mergeCell ref="C78:AI78"/>
    <mergeCell ref="A80:B97"/>
    <mergeCell ref="C80:AI80"/>
    <mergeCell ref="AL80:AL97"/>
    <mergeCell ref="C85:AI85"/>
    <mergeCell ref="C87:AI87"/>
    <mergeCell ref="C90:AI90"/>
    <mergeCell ref="A111:C111"/>
    <mergeCell ref="AL111:AL112"/>
    <mergeCell ref="A112:C112"/>
    <mergeCell ref="A98:B110"/>
    <mergeCell ref="C98:AI98"/>
    <mergeCell ref="AL98:AL110"/>
    <mergeCell ref="C103:AI103"/>
    <mergeCell ref="C105:AI105"/>
    <mergeCell ref="C108:AI108"/>
  </mergeCells>
  <pageMargins left="0.39370078740157483" right="0.39370078740157483" top="0.39370078740157483" bottom="0.39370078740157483" header="0.31496062992125984" footer="0.31496062992125984"/>
  <pageSetup paperSize="9" orientation="landscape" r:id="rId1"/>
  <rowBreaks count="1" manualBreakCount="1">
    <brk id="11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workbookViewId="0">
      <selection activeCell="D3" sqref="D3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.140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0.95" customHeight="1" thickBot="1" x14ac:dyDescent="0.3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3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3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3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3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0.95" customHeight="1" thickBot="1" x14ac:dyDescent="0.3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3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3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0.95" customHeight="1" thickBot="1" x14ac:dyDescent="0.3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3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3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3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3">
      <c r="A16" s="116"/>
      <c r="B16" s="117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3">
      <c r="A17" s="116"/>
      <c r="B17" s="117"/>
      <c r="C17" s="72">
        <f>C16+1</f>
        <v>10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3">
      <c r="A18" s="116"/>
      <c r="B18" s="117"/>
      <c r="C18" s="72">
        <f t="shared" ref="C18:C72" si="1">C17+1</f>
        <v>11</v>
      </c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3">
      <c r="A19" s="116"/>
      <c r="B19" s="117"/>
      <c r="C19" s="72">
        <f t="shared" si="1"/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3">
      <c r="A20" s="116"/>
      <c r="B20" s="117"/>
      <c r="C20" s="72">
        <f t="shared" si="1"/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3">
      <c r="A21" s="116"/>
      <c r="B21" s="117"/>
      <c r="C21" s="72">
        <f t="shared" si="1"/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3">
      <c r="A22" s="116"/>
      <c r="B22" s="117"/>
      <c r="C22" s="72">
        <f t="shared" si="1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8.95" customHeight="1" thickBot="1" x14ac:dyDescent="0.3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8.95" customHeight="1" thickBot="1" x14ac:dyDescent="0.3">
      <c r="A24" s="116"/>
      <c r="B24" s="117"/>
      <c r="C24" s="72">
        <f>C22+1</f>
        <v>16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8.95" customHeight="1" thickBot="1" x14ac:dyDescent="0.3">
      <c r="A25" s="116"/>
      <c r="B25" s="117"/>
      <c r="C25" s="72">
        <f>C24+1</f>
        <v>17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8.95" customHeight="1" thickBot="1" x14ac:dyDescent="0.3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8.95" customHeight="1" thickBot="1" x14ac:dyDescent="0.3">
      <c r="A27" s="116"/>
      <c r="B27" s="117"/>
      <c r="C27" s="72">
        <f>C25+1</f>
        <v>18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8.95" customHeight="1" thickBot="1" x14ac:dyDescent="0.3">
      <c r="A28" s="116"/>
      <c r="B28" s="117"/>
      <c r="C28" s="72">
        <f>C27+1</f>
        <v>19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8.95" customHeight="1" thickBot="1" x14ac:dyDescent="0.3">
      <c r="A29" s="118"/>
      <c r="B29" s="119"/>
      <c r="C29" s="72">
        <f t="shared" si="1"/>
        <v>20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8.95" customHeight="1" thickBot="1" x14ac:dyDescent="0.3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103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8.95" customHeight="1" thickBot="1" x14ac:dyDescent="0.3">
      <c r="A31" s="133"/>
      <c r="B31" s="134"/>
      <c r="C31" s="72">
        <f>C29+1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8.95" customHeight="1" thickBot="1" x14ac:dyDescent="0.3">
      <c r="A32" s="133"/>
      <c r="B32" s="134"/>
      <c r="C32" s="72">
        <f>C31+1</f>
        <v>22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8.95" customHeight="1" thickBot="1" x14ac:dyDescent="0.3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8.95" customHeight="1" thickBot="1" x14ac:dyDescent="0.3">
      <c r="A34" s="133"/>
      <c r="B34" s="134"/>
      <c r="C34" s="72">
        <f>C32+1</f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8.95" customHeight="1" thickBot="1" x14ac:dyDescent="0.3">
      <c r="A35" s="133"/>
      <c r="B35" s="134"/>
      <c r="C35" s="45">
        <f t="shared" si="1"/>
        <v>24</v>
      </c>
      <c r="D35" s="46">
        <f>D21</f>
        <v>0</v>
      </c>
      <c r="E35" s="47">
        <f t="shared" ref="E35:AI35" si="2">E21</f>
        <v>0</v>
      </c>
      <c r="F35" s="47">
        <f t="shared" si="2"/>
        <v>0</v>
      </c>
      <c r="G35" s="47">
        <f t="shared" si="2"/>
        <v>0</v>
      </c>
      <c r="H35" s="47">
        <f t="shared" si="2"/>
        <v>0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47">
        <f t="shared" si="2"/>
        <v>0</v>
      </c>
      <c r="M35" s="47">
        <f t="shared" si="2"/>
        <v>0</v>
      </c>
      <c r="N35" s="47">
        <f t="shared" si="2"/>
        <v>0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8.95" customHeight="1" thickBot="1" x14ac:dyDescent="0.3">
      <c r="A36" s="133"/>
      <c r="B36" s="134"/>
      <c r="C36" s="72">
        <f t="shared" si="1"/>
        <v>25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8.95" customHeight="1" thickBot="1" x14ac:dyDescent="0.3">
      <c r="A37" s="133"/>
      <c r="B37" s="134"/>
      <c r="C37" s="45">
        <f t="shared" si="1"/>
        <v>26</v>
      </c>
      <c r="D37" s="73">
        <f>D17</f>
        <v>0</v>
      </c>
      <c r="E37" s="74">
        <f t="shared" ref="E37:AI37" si="3">E17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>L17</f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8.95" customHeight="1" thickBot="1" x14ac:dyDescent="0.3">
      <c r="A38" s="133"/>
      <c r="B38" s="134"/>
      <c r="C38" s="72">
        <f t="shared" si="1"/>
        <v>27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8.95" customHeight="1" thickBot="1" x14ac:dyDescent="0.3">
      <c r="A39" s="133"/>
      <c r="B39" s="134"/>
      <c r="C39" s="72">
        <f t="shared" si="1"/>
        <v>28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8.95" customHeight="1" thickBot="1" x14ac:dyDescent="0.3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8.95" customHeight="1" thickBot="1" x14ac:dyDescent="0.3">
      <c r="A41" s="133"/>
      <c r="B41" s="134"/>
      <c r="C41" s="72">
        <f>C39+1</f>
        <v>29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8.95" customHeight="1" thickBot="1" x14ac:dyDescent="0.3">
      <c r="A42" s="133"/>
      <c r="B42" s="134"/>
      <c r="C42" s="72">
        <f t="shared" si="1"/>
        <v>30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8.95" customHeight="1" thickBot="1" x14ac:dyDescent="0.3">
      <c r="A43" s="133"/>
      <c r="B43" s="134"/>
      <c r="C43" s="45">
        <f t="shared" si="1"/>
        <v>31</v>
      </c>
      <c r="D43" s="46">
        <f>D22</f>
        <v>0</v>
      </c>
      <c r="E43" s="47">
        <f t="shared" ref="E43:AI43" si="4">E22</f>
        <v>0</v>
      </c>
      <c r="F43" s="47">
        <f t="shared" si="4"/>
        <v>0</v>
      </c>
      <c r="G43" s="47">
        <f t="shared" si="4"/>
        <v>0</v>
      </c>
      <c r="H43" s="47">
        <f t="shared" si="4"/>
        <v>0</v>
      </c>
      <c r="I43" s="47">
        <f t="shared" si="4"/>
        <v>0</v>
      </c>
      <c r="J43" s="47">
        <f t="shared" si="4"/>
        <v>0</v>
      </c>
      <c r="K43" s="47">
        <f t="shared" si="4"/>
        <v>0</v>
      </c>
      <c r="L43" s="47">
        <f t="shared" si="4"/>
        <v>0</v>
      </c>
      <c r="M43" s="47">
        <f t="shared" si="4"/>
        <v>0</v>
      </c>
      <c r="N43" s="47">
        <f t="shared" si="4"/>
        <v>0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8.95" customHeight="1" thickBot="1" x14ac:dyDescent="0.3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8.95" customHeight="1" thickBot="1" x14ac:dyDescent="0.3">
      <c r="A45" s="133"/>
      <c r="B45" s="134"/>
      <c r="C45" s="72">
        <f>C43+1</f>
        <v>32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8.95" customHeight="1" thickBot="1" x14ac:dyDescent="0.3">
      <c r="A46" s="133"/>
      <c r="B46" s="134"/>
      <c r="C46" s="72">
        <f t="shared" si="1"/>
        <v>33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8.95" customHeight="1" thickBot="1" x14ac:dyDescent="0.3">
      <c r="A47" s="133"/>
      <c r="B47" s="134"/>
      <c r="C47" s="45">
        <f>C46+1</f>
        <v>34</v>
      </c>
      <c r="D47" s="46">
        <f>D25</f>
        <v>0</v>
      </c>
      <c r="E47" s="47">
        <f t="shared" ref="E47:AI47" si="5">E25</f>
        <v>0</v>
      </c>
      <c r="F47" s="47">
        <f t="shared" si="5"/>
        <v>0</v>
      </c>
      <c r="G47" s="47">
        <f t="shared" si="5"/>
        <v>0</v>
      </c>
      <c r="H47" s="47">
        <f t="shared" si="5"/>
        <v>0</v>
      </c>
      <c r="I47" s="47">
        <f t="shared" si="5"/>
        <v>0</v>
      </c>
      <c r="J47" s="47">
        <f t="shared" si="5"/>
        <v>0</v>
      </c>
      <c r="K47" s="47">
        <f t="shared" si="5"/>
        <v>0</v>
      </c>
      <c r="L47" s="47">
        <f t="shared" si="5"/>
        <v>0</v>
      </c>
      <c r="M47" s="47">
        <f t="shared" si="5"/>
        <v>0</v>
      </c>
      <c r="N47" s="47">
        <f t="shared" si="5"/>
        <v>0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8.95" customHeight="1" thickBot="1" x14ac:dyDescent="0.3">
      <c r="A48" s="133"/>
      <c r="B48" s="134"/>
      <c r="C48" s="72">
        <f t="shared" si="1"/>
        <v>35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8.95" customHeight="1" thickBot="1" x14ac:dyDescent="0.3">
      <c r="A49" s="133"/>
      <c r="B49" s="134"/>
      <c r="C49" s="72">
        <f t="shared" si="1"/>
        <v>36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5.95" customHeight="1" thickBot="1" x14ac:dyDescent="0.3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8.95" customHeight="1" thickBot="1" x14ac:dyDescent="0.3">
      <c r="A51" s="133"/>
      <c r="B51" s="134"/>
      <c r="C51" s="72">
        <f>C49+1</f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1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72">
        <f t="shared" si="1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.95" customHeight="1" thickBot="1" x14ac:dyDescent="0.3">
      <c r="A54" s="133"/>
      <c r="B54" s="134"/>
      <c r="C54" s="72">
        <f t="shared" si="1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8.95" customHeight="1" thickBot="1" x14ac:dyDescent="0.3">
      <c r="A55" s="133"/>
      <c r="B55" s="134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8.95" customHeight="1" thickBot="1" x14ac:dyDescent="0.3">
      <c r="A56" s="133"/>
      <c r="B56" s="134"/>
      <c r="C56" s="72">
        <f t="shared" si="1"/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.95" customHeight="1" thickBot="1" x14ac:dyDescent="0.3">
      <c r="A57" s="133"/>
      <c r="B57" s="134"/>
      <c r="C57" s="72">
        <f t="shared" si="1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.95" customHeight="1" thickBot="1" x14ac:dyDescent="0.3">
      <c r="A58" s="133"/>
      <c r="B58" s="134"/>
      <c r="C58" s="72">
        <f t="shared" si="1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/>
      <c r="B59" s="134"/>
      <c r="C59" s="72">
        <f t="shared" si="1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1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 t="shared" si="1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72">
        <f t="shared" si="1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" customHeight="1" thickBot="1" x14ac:dyDescent="0.3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8.95" customHeight="1" thickBot="1" x14ac:dyDescent="0.3">
      <c r="A64" s="135"/>
      <c r="B64" s="136"/>
      <c r="C64" s="72">
        <f>C62+1</f>
        <v>49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8.95" customHeight="1" thickBot="1" x14ac:dyDescent="0.3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103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8.95" customHeight="1" thickBot="1" x14ac:dyDescent="0.3">
      <c r="A66" s="133"/>
      <c r="B66" s="134"/>
      <c r="C66" s="45">
        <f>C64+1</f>
        <v>50</v>
      </c>
      <c r="D66" s="46">
        <f>D14</f>
        <v>0</v>
      </c>
      <c r="E66" s="47">
        <f t="shared" ref="E66:AI66" si="6">E14</f>
        <v>0</v>
      </c>
      <c r="F66" s="47">
        <f t="shared" si="6"/>
        <v>0</v>
      </c>
      <c r="G66" s="47">
        <f t="shared" si="6"/>
        <v>0</v>
      </c>
      <c r="H66" s="47">
        <f t="shared" si="6"/>
        <v>0</v>
      </c>
      <c r="I66" s="47">
        <f t="shared" si="6"/>
        <v>0</v>
      </c>
      <c r="J66" s="47">
        <f t="shared" si="6"/>
        <v>0</v>
      </c>
      <c r="K66" s="47">
        <f t="shared" si="6"/>
        <v>0</v>
      </c>
      <c r="L66" s="47">
        <f t="shared" si="6"/>
        <v>0</v>
      </c>
      <c r="M66" s="47">
        <f t="shared" si="6"/>
        <v>0</v>
      </c>
      <c r="N66" s="47">
        <f t="shared" si="6"/>
        <v>0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8.95" customHeight="1" thickBot="1" x14ac:dyDescent="0.3">
      <c r="A67" s="133"/>
      <c r="B67" s="134"/>
      <c r="C67" s="72">
        <f>C66+1</f>
        <v>51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8.95" customHeight="1" thickBot="1" x14ac:dyDescent="0.3">
      <c r="A68" s="133"/>
      <c r="B68" s="134"/>
      <c r="C68" s="45">
        <f>C67+1</f>
        <v>52</v>
      </c>
      <c r="D68" s="46">
        <f>D18</f>
        <v>0</v>
      </c>
      <c r="E68" s="47">
        <f t="shared" ref="E68:AI68" si="7">E18</f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3.950000000000003" customHeight="1" thickBot="1" x14ac:dyDescent="0.3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8.95" customHeight="1" thickBot="1" x14ac:dyDescent="0.3">
      <c r="A70" s="133"/>
      <c r="B70" s="134"/>
      <c r="C70" s="72">
        <f>C68+1</f>
        <v>53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8.95" customHeight="1" thickBot="1" x14ac:dyDescent="0.3">
      <c r="A71" s="133"/>
      <c r="B71" s="134"/>
      <c r="C71" s="72">
        <f t="shared" si="1"/>
        <v>54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3"/>
      <c r="B72" s="134"/>
      <c r="C72" s="45">
        <f t="shared" si="1"/>
        <v>55</v>
      </c>
      <c r="D72" s="46">
        <f>D13</f>
        <v>0</v>
      </c>
      <c r="E72" s="47">
        <f t="shared" ref="E72:AJ72" si="8">E13</f>
        <v>0</v>
      </c>
      <c r="F72" s="47">
        <f t="shared" si="8"/>
        <v>0</v>
      </c>
      <c r="G72" s="47">
        <f t="shared" si="8"/>
        <v>0</v>
      </c>
      <c r="H72" s="47">
        <f t="shared" si="8"/>
        <v>0</v>
      </c>
      <c r="I72" s="47">
        <f t="shared" si="8"/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8.95" customHeight="1" thickBot="1" x14ac:dyDescent="0.3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8.95" customHeight="1" thickBot="1" x14ac:dyDescent="0.3">
      <c r="A74" s="133"/>
      <c r="B74" s="134"/>
      <c r="C74" s="72">
        <f>C72+1</f>
        <v>56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3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8.95" customHeight="1" thickBot="1" x14ac:dyDescent="0.3">
      <c r="A76" s="133"/>
      <c r="B76" s="134"/>
      <c r="C76" s="72">
        <f>C74+1</f>
        <v>57</v>
      </c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8.95" customHeight="1" thickBot="1" x14ac:dyDescent="0.3">
      <c r="A77" s="133"/>
      <c r="B77" s="134"/>
      <c r="C77" s="45">
        <f t="shared" ref="C77" si="9">C76+1</f>
        <v>58</v>
      </c>
      <c r="D77" s="46">
        <f>D53</f>
        <v>0</v>
      </c>
      <c r="E77" s="47">
        <f t="shared" ref="E77:AI77" si="10">E53</f>
        <v>0</v>
      </c>
      <c r="F77" s="47">
        <f t="shared" si="10"/>
        <v>0</v>
      </c>
      <c r="G77" s="47">
        <f t="shared" si="10"/>
        <v>0</v>
      </c>
      <c r="H77" s="47">
        <f t="shared" si="10"/>
        <v>0</v>
      </c>
      <c r="I77" s="47">
        <f t="shared" si="10"/>
        <v>0</v>
      </c>
      <c r="J77" s="47">
        <f t="shared" si="10"/>
        <v>0</v>
      </c>
      <c r="K77" s="47">
        <f t="shared" si="10"/>
        <v>0</v>
      </c>
      <c r="L77" s="47">
        <f t="shared" si="10"/>
        <v>0</v>
      </c>
      <c r="M77" s="47">
        <f t="shared" si="10"/>
        <v>0</v>
      </c>
      <c r="N77" s="47">
        <f t="shared" si="10"/>
        <v>0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" customHeight="1" thickBot="1" x14ac:dyDescent="0.3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8.95" customHeight="1" thickBot="1" x14ac:dyDescent="0.3">
      <c r="A79" s="135"/>
      <c r="B79" s="136"/>
      <c r="C79" s="72">
        <f>C77+1</f>
        <v>59</v>
      </c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" customHeight="1" thickBot="1" x14ac:dyDescent="0.3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103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8.95" customHeight="1" thickBot="1" x14ac:dyDescent="0.3">
      <c r="A81" s="133"/>
      <c r="B81" s="134"/>
      <c r="C81" s="45">
        <f>C79+1</f>
        <v>60</v>
      </c>
      <c r="D81" s="46">
        <f>D76</f>
        <v>0</v>
      </c>
      <c r="E81" s="47">
        <f t="shared" ref="E81:AI81" si="12">E76</f>
        <v>0</v>
      </c>
      <c r="F81" s="47">
        <f t="shared" si="12"/>
        <v>0</v>
      </c>
      <c r="G81" s="47">
        <f t="shared" si="12"/>
        <v>0</v>
      </c>
      <c r="H81" s="47">
        <f t="shared" si="12"/>
        <v>0</v>
      </c>
      <c r="I81" s="47">
        <f t="shared" si="12"/>
        <v>0</v>
      </c>
      <c r="J81" s="47">
        <f t="shared" si="12"/>
        <v>0</v>
      </c>
      <c r="K81" s="47">
        <f t="shared" si="12"/>
        <v>0</v>
      </c>
      <c r="L81" s="47">
        <f t="shared" si="12"/>
        <v>0</v>
      </c>
      <c r="M81" s="47">
        <f t="shared" si="12"/>
        <v>0</v>
      </c>
      <c r="N81" s="47">
        <f t="shared" si="12"/>
        <v>0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8.95" customHeight="1" thickBot="1" x14ac:dyDescent="0.3">
      <c r="A82" s="133"/>
      <c r="B82" s="134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8.95" customHeight="1" thickBot="1" x14ac:dyDescent="0.3">
      <c r="A83" s="133"/>
      <c r="B83" s="134"/>
      <c r="C83" s="45">
        <f t="shared" si="13"/>
        <v>62</v>
      </c>
      <c r="D83" s="73">
        <f>D53</f>
        <v>0</v>
      </c>
      <c r="E83" s="74">
        <f t="shared" ref="E83:AI83" si="14">E53</f>
        <v>0</v>
      </c>
      <c r="F83" s="74">
        <f t="shared" si="14"/>
        <v>0</v>
      </c>
      <c r="G83" s="74">
        <f t="shared" si="14"/>
        <v>0</v>
      </c>
      <c r="H83" s="74">
        <f t="shared" si="14"/>
        <v>0</v>
      </c>
      <c r="I83" s="74">
        <f t="shared" si="14"/>
        <v>0</v>
      </c>
      <c r="J83" s="74">
        <f t="shared" si="14"/>
        <v>0</v>
      </c>
      <c r="K83" s="74">
        <f t="shared" si="14"/>
        <v>0</v>
      </c>
      <c r="L83" s="74">
        <f t="shared" si="14"/>
        <v>0</v>
      </c>
      <c r="M83" s="74">
        <f t="shared" si="14"/>
        <v>0</v>
      </c>
      <c r="N83" s="74">
        <f t="shared" si="14"/>
        <v>0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8.95" customHeight="1" thickBot="1" x14ac:dyDescent="0.3">
      <c r="A84" s="133"/>
      <c r="B84" s="134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8.95" customHeight="1" thickBot="1" x14ac:dyDescent="0.3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8.95" customHeight="1" thickBot="1" x14ac:dyDescent="0.3">
      <c r="A86" s="133"/>
      <c r="B86" s="134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8.95" customHeight="1" thickBot="1" x14ac:dyDescent="0.3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0</v>
      </c>
      <c r="F88" s="74">
        <f t="shared" si="15"/>
        <v>0</v>
      </c>
      <c r="G88" s="74">
        <f t="shared" si="15"/>
        <v>0</v>
      </c>
      <c r="H88" s="74">
        <f t="shared" si="15"/>
        <v>0</v>
      </c>
      <c r="I88" s="74">
        <f t="shared" si="15"/>
        <v>0</v>
      </c>
      <c r="J88" s="74">
        <f t="shared" si="15"/>
        <v>0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0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8.95" customHeight="1" thickBot="1" x14ac:dyDescent="0.3">
      <c r="A89" s="133"/>
      <c r="B89" s="134"/>
      <c r="C89" s="45">
        <f t="shared" si="13"/>
        <v>66</v>
      </c>
      <c r="D89" s="46">
        <f>D5</f>
        <v>0</v>
      </c>
      <c r="E89" s="47">
        <f t="shared" ref="E89:AI89" si="16">E5</f>
        <v>0</v>
      </c>
      <c r="F89" s="47">
        <f t="shared" si="16"/>
        <v>0</v>
      </c>
      <c r="G89" s="47">
        <f t="shared" si="16"/>
        <v>0</v>
      </c>
      <c r="H89" s="47">
        <f t="shared" si="16"/>
        <v>0</v>
      </c>
      <c r="I89" s="47">
        <f t="shared" si="16"/>
        <v>0</v>
      </c>
      <c r="J89" s="47">
        <f t="shared" si="16"/>
        <v>0</v>
      </c>
      <c r="K89" s="47">
        <f t="shared" si="16"/>
        <v>0</v>
      </c>
      <c r="L89" s="47">
        <f t="shared" si="16"/>
        <v>0</v>
      </c>
      <c r="M89" s="47">
        <f t="shared" si="16"/>
        <v>0</v>
      </c>
      <c r="N89" s="47">
        <f t="shared" si="16"/>
        <v>0</v>
      </c>
      <c r="O89" s="47">
        <f t="shared" si="16"/>
        <v>0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3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8.95" customHeight="1" thickBot="1" x14ac:dyDescent="0.3">
      <c r="A91" s="133"/>
      <c r="B91" s="134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8.95" customHeight="1" thickBot="1" x14ac:dyDescent="0.3">
      <c r="A92" s="133"/>
      <c r="B92" s="134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8.95" customHeight="1" thickBot="1" x14ac:dyDescent="0.3">
      <c r="A93" s="133"/>
      <c r="B93" s="134"/>
      <c r="C93" s="45">
        <f t="shared" si="13"/>
        <v>69</v>
      </c>
      <c r="D93" s="73">
        <f>D42</f>
        <v>0</v>
      </c>
      <c r="E93" s="74">
        <f t="shared" ref="E93:AI93" si="17">E42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8.95" customHeight="1" thickBot="1" x14ac:dyDescent="0.3">
      <c r="A94" s="133"/>
      <c r="B94" s="134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5"/>
      <c r="B97" s="136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099999999999994" customHeight="1" thickBot="1" x14ac:dyDescent="0.3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103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8.95" customHeight="1" thickBot="1" x14ac:dyDescent="0.3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8.95" customHeight="1" thickBot="1" x14ac:dyDescent="0.3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8.95" customHeight="1" thickBot="1" x14ac:dyDescent="0.3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8.95" customHeight="1" thickBot="1" x14ac:dyDescent="0.3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3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8.95" customHeight="1" thickBot="1" x14ac:dyDescent="0.3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8.95" customHeight="1" thickBot="1" x14ac:dyDescent="0.3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8.95" customHeight="1" thickBot="1" x14ac:dyDescent="0.3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8.95" customHeight="1" thickBot="1" x14ac:dyDescent="0.3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" customHeight="1" thickBot="1" x14ac:dyDescent="0.3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8.95" customHeight="1" thickBot="1" x14ac:dyDescent="0.3">
      <c r="A109" s="133"/>
      <c r="B109" s="134"/>
      <c r="C109" s="45">
        <f>C107+1</f>
        <v>81</v>
      </c>
      <c r="D109" s="73">
        <f>D24</f>
        <v>0</v>
      </c>
      <c r="E109" s="74">
        <f t="shared" ref="E109:AI109" si="19">E24</f>
        <v>0</v>
      </c>
      <c r="F109" s="74">
        <f t="shared" si="19"/>
        <v>0</v>
      </c>
      <c r="G109" s="74">
        <f t="shared" si="19"/>
        <v>0</v>
      </c>
      <c r="H109" s="74">
        <f t="shared" si="19"/>
        <v>0</v>
      </c>
      <c r="I109" s="74">
        <f t="shared" si="19"/>
        <v>0</v>
      </c>
      <c r="J109" s="74">
        <f t="shared" si="19"/>
        <v>0</v>
      </c>
      <c r="K109" s="74">
        <f t="shared" si="19"/>
        <v>0</v>
      </c>
      <c r="L109" s="74">
        <f t="shared" si="19"/>
        <v>0</v>
      </c>
      <c r="M109" s="74">
        <f t="shared" si="19"/>
        <v>0</v>
      </c>
      <c r="N109" s="74">
        <f t="shared" si="19"/>
        <v>0</v>
      </c>
      <c r="O109" s="74">
        <f t="shared" si="19"/>
        <v>0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8.95" customHeight="1" thickBot="1" x14ac:dyDescent="0.3">
      <c r="A110" s="135"/>
      <c r="B110" s="136"/>
      <c r="C110" s="89">
        <f t="shared" si="13"/>
        <v>82</v>
      </c>
      <c r="D110" s="49">
        <f>D27</f>
        <v>0</v>
      </c>
      <c r="E110" s="50">
        <f t="shared" ref="E110:AI110" si="20">E27</f>
        <v>0</v>
      </c>
      <c r="F110" s="50">
        <f t="shared" si="20"/>
        <v>0</v>
      </c>
      <c r="G110" s="50">
        <f t="shared" si="20"/>
        <v>0</v>
      </c>
      <c r="H110" s="50">
        <f t="shared" si="20"/>
        <v>0</v>
      </c>
      <c r="I110" s="50">
        <f t="shared" si="20"/>
        <v>0</v>
      </c>
      <c r="J110" s="50">
        <f t="shared" si="20"/>
        <v>0</v>
      </c>
      <c r="K110" s="50">
        <f t="shared" si="20"/>
        <v>0</v>
      </c>
      <c r="L110" s="50">
        <f t="shared" si="20"/>
        <v>0</v>
      </c>
      <c r="M110" s="50">
        <f t="shared" si="20"/>
        <v>0</v>
      </c>
      <c r="N110" s="50">
        <f t="shared" si="20"/>
        <v>0</v>
      </c>
      <c r="O110" s="50">
        <f t="shared" si="20"/>
        <v>0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0.95" customHeight="1" thickBot="1" x14ac:dyDescent="0.3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AI111" si="21">(SUM(E5:E34)+SUM(E36)+SUM(E38:E42)+SUM(E45:E46)+SUM(E48:E64)+SUM(E74:E76)+SUM(E67)+SUM(E70:E71)+SUM(E78:E79)+SUM(E82)+SUM(E84:E86)+SUM(E91:E92)+SUM(E94:E104)+SUM(E107))/66*50</f>
        <v>0</v>
      </c>
      <c r="F111" s="1">
        <f t="shared" si="21"/>
        <v>0</v>
      </c>
      <c r="G111" s="1">
        <f t="shared" si="21"/>
        <v>0</v>
      </c>
      <c r="H111" s="1">
        <f t="shared" si="21"/>
        <v>0</v>
      </c>
      <c r="I111" s="1">
        <f t="shared" si="21"/>
        <v>0</v>
      </c>
      <c r="J111" s="1">
        <f t="shared" si="21"/>
        <v>0</v>
      </c>
      <c r="K111" s="1">
        <f t="shared" si="21"/>
        <v>0</v>
      </c>
      <c r="L111" s="1">
        <f t="shared" si="21"/>
        <v>0</v>
      </c>
      <c r="M111" s="1">
        <f t="shared" si="21"/>
        <v>0</v>
      </c>
      <c r="N111" s="1">
        <f t="shared" si="21"/>
        <v>0</v>
      </c>
      <c r="O111" s="1">
        <f t="shared" si="21"/>
        <v>0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09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3">
      <c r="A112" s="106" t="s">
        <v>37</v>
      </c>
      <c r="B112" s="107"/>
      <c r="C112" s="108"/>
      <c r="D112" s="96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e">
        <f t="shared" si="22"/>
        <v>#DIV/0!</v>
      </c>
      <c r="AK112" s="57"/>
      <c r="AL112" s="110"/>
    </row>
  </sheetData>
  <sheetProtection password="CA9C" sheet="1" objects="1" scenarios="1" formatCells="0"/>
  <mergeCells count="47"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26:AI26"/>
    <mergeCell ref="C30:AI30"/>
    <mergeCell ref="C33:AI33"/>
    <mergeCell ref="C40:AI40"/>
    <mergeCell ref="AL30:AL43"/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topLeftCell="A7" workbookViewId="0">
      <selection activeCell="C12" sqref="C12:AI12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" style="10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8.1" customHeight="1" thickBot="1" x14ac:dyDescent="0.3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.95" customHeight="1" thickBot="1" x14ac:dyDescent="0.3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.95" customHeight="1" thickBot="1" x14ac:dyDescent="0.3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.95" customHeight="1" thickBot="1" x14ac:dyDescent="0.3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6.950000000000003" customHeight="1" thickBot="1" x14ac:dyDescent="0.3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.95" customHeight="1" thickBot="1" x14ac:dyDescent="0.3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.95" customHeight="1" thickBot="1" x14ac:dyDescent="0.3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8.1" customHeight="1" thickBot="1" x14ac:dyDescent="0.3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.95" customHeight="1" thickBot="1" x14ac:dyDescent="0.3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.95" customHeight="1" thickBot="1" x14ac:dyDescent="0.3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8.95" customHeight="1" thickBot="1" x14ac:dyDescent="0.3">
      <c r="A15" s="116"/>
      <c r="B15" s="117"/>
      <c r="C15" s="72">
        <f t="shared" ref="C15:C17" si="1">C14+1</f>
        <v>9</v>
      </c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104"/>
    </row>
    <row r="16" spans="1:38" ht="18.95" customHeight="1" thickBot="1" x14ac:dyDescent="0.3">
      <c r="A16" s="116"/>
      <c r="B16" s="117"/>
      <c r="C16" s="72">
        <f t="shared" si="1"/>
        <v>10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.95" customHeight="1" thickBot="1" x14ac:dyDescent="0.3">
      <c r="A17" s="116"/>
      <c r="B17" s="117"/>
      <c r="C17" s="72">
        <f t="shared" si="1"/>
        <v>11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.95" customHeight="1" thickBot="1" x14ac:dyDescent="0.3">
      <c r="A18" s="116" t="s">
        <v>38</v>
      </c>
      <c r="B18" s="117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104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8.95" customHeight="1" thickBot="1" x14ac:dyDescent="0.3">
      <c r="A19" s="116"/>
      <c r="B19" s="117"/>
      <c r="C19" s="72">
        <f>C17+1</f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.95" customHeight="1" thickBot="1" x14ac:dyDescent="0.3">
      <c r="A20" s="116"/>
      <c r="B20" s="117"/>
      <c r="C20" s="72">
        <f>C19+1</f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.95" customHeight="1" thickBot="1" x14ac:dyDescent="0.3">
      <c r="A21" s="116"/>
      <c r="B21" s="117"/>
      <c r="C21" s="72">
        <f t="shared" ref="C21:C67" si="2">C20+1</f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.95" customHeight="1" thickBot="1" x14ac:dyDescent="0.3">
      <c r="A22" s="116"/>
      <c r="B22" s="117"/>
      <c r="C22" s="72">
        <f t="shared" si="2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8.95" customHeight="1" thickBot="1" x14ac:dyDescent="0.3">
      <c r="A23" s="116"/>
      <c r="B23" s="117"/>
      <c r="C23" s="72">
        <f t="shared" si="2"/>
        <v>16</v>
      </c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104"/>
    </row>
    <row r="24" spans="1:38" ht="18.95" customHeight="1" thickBot="1" x14ac:dyDescent="0.3">
      <c r="A24" s="116"/>
      <c r="B24" s="117"/>
      <c r="C24" s="72">
        <f t="shared" si="2"/>
        <v>17</v>
      </c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104"/>
    </row>
    <row r="25" spans="1:38" ht="18.95" customHeight="1" thickBot="1" x14ac:dyDescent="0.3">
      <c r="A25" s="116"/>
      <c r="B25" s="117"/>
      <c r="C25" s="72">
        <f t="shared" si="2"/>
        <v>18</v>
      </c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104"/>
    </row>
    <row r="26" spans="1:38" ht="18.95" customHeight="1" thickBot="1" x14ac:dyDescent="0.3">
      <c r="A26" s="116"/>
      <c r="B26" s="117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8.95" customHeight="1" thickBot="1" x14ac:dyDescent="0.3">
      <c r="A27" s="116"/>
      <c r="B27" s="117"/>
      <c r="C27" s="72">
        <f>C25+1</f>
        <v>19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8.95" customHeight="1" thickBot="1" x14ac:dyDescent="0.3">
      <c r="A28" s="116"/>
      <c r="B28" s="117"/>
      <c r="C28" s="72">
        <f>C27+1</f>
        <v>20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104"/>
    </row>
    <row r="29" spans="1:38" ht="18.95" customHeight="1" thickBot="1" x14ac:dyDescent="0.3">
      <c r="A29" s="116"/>
      <c r="B29" s="117"/>
      <c r="C29" s="72">
        <f t="shared" si="2"/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8.95" customHeight="1" thickBot="1" x14ac:dyDescent="0.3">
      <c r="A30" s="116"/>
      <c r="B30" s="117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104"/>
    </row>
    <row r="31" spans="1:38" ht="18.95" customHeight="1" thickBot="1" x14ac:dyDescent="0.3">
      <c r="A31" s="116"/>
      <c r="B31" s="117"/>
      <c r="C31" s="72">
        <f>C29+1</f>
        <v>22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8.95" customHeight="1" thickBot="1" x14ac:dyDescent="0.3">
      <c r="A32" s="118"/>
      <c r="B32" s="119"/>
      <c r="C32" s="72">
        <f>C31+1</f>
        <v>23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105"/>
    </row>
    <row r="33" spans="1:38" ht="18.95" customHeight="1" thickBot="1" x14ac:dyDescent="0.3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103" t="s">
        <v>46</v>
      </c>
    </row>
    <row r="34" spans="1:38" ht="18.95" customHeight="1" thickBot="1" x14ac:dyDescent="0.3">
      <c r="A34" s="133"/>
      <c r="B34" s="134"/>
      <c r="C34" s="45">
        <f>C32+1</f>
        <v>24</v>
      </c>
      <c r="D34" s="46">
        <f>D23</f>
        <v>0</v>
      </c>
      <c r="E34" s="47">
        <f t="shared" ref="E34:AI34" si="3">E23</f>
        <v>0</v>
      </c>
      <c r="F34" s="47">
        <f t="shared" si="3"/>
        <v>0</v>
      </c>
      <c r="G34" s="47">
        <f t="shared" si="3"/>
        <v>0</v>
      </c>
      <c r="H34" s="47">
        <f t="shared" si="3"/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O34" s="47">
        <f t="shared" si="3"/>
        <v>0</v>
      </c>
      <c r="P34" s="47">
        <f t="shared" si="3"/>
        <v>0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104"/>
    </row>
    <row r="35" spans="1:38" ht="18.95" customHeight="1" thickBot="1" x14ac:dyDescent="0.3">
      <c r="A35" s="133"/>
      <c r="B35" s="134"/>
      <c r="C35" s="72">
        <f>C34+1</f>
        <v>25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104"/>
    </row>
    <row r="36" spans="1:38" ht="18.95" customHeight="1" thickBot="1" x14ac:dyDescent="0.3">
      <c r="A36" s="133"/>
      <c r="B36" s="134"/>
      <c r="C36" s="72">
        <f t="shared" si="2"/>
        <v>26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104"/>
    </row>
    <row r="37" spans="1:38" ht="18.95" customHeight="1" thickBot="1" x14ac:dyDescent="0.3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8.95" customHeight="1" thickBot="1" x14ac:dyDescent="0.3">
      <c r="A38" s="133"/>
      <c r="B38" s="134"/>
      <c r="C38" s="72">
        <f>C36+1</f>
        <v>27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8.95" customHeight="1" thickBot="1" x14ac:dyDescent="0.3">
      <c r="A39" s="133"/>
      <c r="B39" s="134"/>
      <c r="C39" s="72">
        <f t="shared" si="2"/>
        <v>28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8.95" customHeight="1" thickBot="1" x14ac:dyDescent="0.3">
      <c r="A40" s="133"/>
      <c r="B40" s="134"/>
      <c r="C40" s="72">
        <f t="shared" si="2"/>
        <v>29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104"/>
    </row>
    <row r="41" spans="1:38" ht="18.95" customHeight="1" thickBot="1" x14ac:dyDescent="0.3">
      <c r="A41" s="133"/>
      <c r="B41" s="134"/>
      <c r="C41" s="45">
        <f t="shared" si="2"/>
        <v>30</v>
      </c>
      <c r="D41" s="73">
        <f>D20</f>
        <v>0</v>
      </c>
      <c r="E41" s="74">
        <f t="shared" ref="E41:AI41" si="4">E20</f>
        <v>0</v>
      </c>
      <c r="F41" s="74">
        <f t="shared" si="4"/>
        <v>0</v>
      </c>
      <c r="G41" s="74">
        <f t="shared" si="4"/>
        <v>0</v>
      </c>
      <c r="H41" s="74">
        <f t="shared" si="4"/>
        <v>0</v>
      </c>
      <c r="I41" s="74">
        <f t="shared" si="4"/>
        <v>0</v>
      </c>
      <c r="J41" s="74">
        <f t="shared" si="4"/>
        <v>0</v>
      </c>
      <c r="K41" s="74">
        <f t="shared" si="4"/>
        <v>0</v>
      </c>
      <c r="L41" s="74">
        <f t="shared" si="4"/>
        <v>0</v>
      </c>
      <c r="M41" s="74">
        <f t="shared" si="4"/>
        <v>0</v>
      </c>
      <c r="N41" s="74">
        <f t="shared" si="4"/>
        <v>0</v>
      </c>
      <c r="O41" s="74">
        <f t="shared" si="4"/>
        <v>0</v>
      </c>
      <c r="P41" s="74">
        <f t="shared" si="4"/>
        <v>0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104"/>
    </row>
    <row r="42" spans="1:38" ht="18.95" customHeight="1" thickBot="1" x14ac:dyDescent="0.3">
      <c r="A42" s="133"/>
      <c r="B42" s="134"/>
      <c r="C42" s="45">
        <f t="shared" si="2"/>
        <v>31</v>
      </c>
      <c r="D42" s="73">
        <f>D24</f>
        <v>0</v>
      </c>
      <c r="E42" s="74">
        <f t="shared" ref="E42:AI42" si="5">E24</f>
        <v>0</v>
      </c>
      <c r="F42" s="74">
        <f t="shared" si="5"/>
        <v>0</v>
      </c>
      <c r="G42" s="74">
        <f t="shared" si="5"/>
        <v>0</v>
      </c>
      <c r="H42" s="74">
        <f t="shared" si="5"/>
        <v>0</v>
      </c>
      <c r="I42" s="74">
        <f t="shared" si="5"/>
        <v>0</v>
      </c>
      <c r="J42" s="74">
        <f t="shared" si="5"/>
        <v>0</v>
      </c>
      <c r="K42" s="74">
        <f t="shared" si="5"/>
        <v>0</v>
      </c>
      <c r="L42" s="74">
        <f t="shared" si="5"/>
        <v>0</v>
      </c>
      <c r="M42" s="74">
        <f t="shared" si="5"/>
        <v>0</v>
      </c>
      <c r="N42" s="74">
        <f t="shared" si="5"/>
        <v>0</v>
      </c>
      <c r="O42" s="74">
        <f t="shared" si="5"/>
        <v>0</v>
      </c>
      <c r="P42" s="74">
        <f t="shared" si="5"/>
        <v>0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104"/>
    </row>
    <row r="43" spans="1:38" ht="18.95" customHeight="1" thickBot="1" x14ac:dyDescent="0.3">
      <c r="A43" s="133"/>
      <c r="B43" s="134"/>
      <c r="C43" s="72">
        <f t="shared" si="2"/>
        <v>32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104"/>
    </row>
    <row r="44" spans="1:38" ht="18.95" customHeight="1" thickBot="1" x14ac:dyDescent="0.3">
      <c r="A44" s="133"/>
      <c r="B44" s="134"/>
      <c r="C44" s="72">
        <f t="shared" si="2"/>
        <v>33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104"/>
    </row>
    <row r="45" spans="1:38" ht="18.95" customHeight="1" thickBot="1" x14ac:dyDescent="0.3">
      <c r="A45" s="133"/>
      <c r="B45" s="134"/>
      <c r="C45" s="72">
        <f t="shared" si="2"/>
        <v>34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104"/>
    </row>
    <row r="46" spans="1:38" ht="18.95" customHeight="1" thickBot="1" x14ac:dyDescent="0.3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104"/>
    </row>
    <row r="47" spans="1:38" ht="18.95" customHeight="1" thickBot="1" x14ac:dyDescent="0.3">
      <c r="A47" s="133"/>
      <c r="B47" s="134"/>
      <c r="C47" s="45">
        <f>C45+1</f>
        <v>35</v>
      </c>
      <c r="D47" s="46">
        <f>D15</f>
        <v>0</v>
      </c>
      <c r="E47" s="47">
        <f t="shared" ref="E47:AJ47" si="6">E15</f>
        <v>0</v>
      </c>
      <c r="F47" s="47">
        <f t="shared" si="6"/>
        <v>0</v>
      </c>
      <c r="G47" s="47">
        <f t="shared" si="6"/>
        <v>0</v>
      </c>
      <c r="H47" s="47">
        <f t="shared" si="6"/>
        <v>0</v>
      </c>
      <c r="I47" s="47">
        <f t="shared" si="6"/>
        <v>0</v>
      </c>
      <c r="J47" s="47">
        <f t="shared" si="6"/>
        <v>0</v>
      </c>
      <c r="K47" s="47">
        <f t="shared" si="6"/>
        <v>0</v>
      </c>
      <c r="L47" s="47">
        <f t="shared" si="6"/>
        <v>0</v>
      </c>
      <c r="M47" s="47">
        <f t="shared" si="6"/>
        <v>0</v>
      </c>
      <c r="N47" s="47">
        <f t="shared" si="6"/>
        <v>0</v>
      </c>
      <c r="O47" s="47">
        <f t="shared" si="6"/>
        <v>0</v>
      </c>
      <c r="P47" s="47">
        <f t="shared" si="6"/>
        <v>0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104"/>
    </row>
    <row r="48" spans="1:38" ht="18.95" customHeight="1" thickBot="1" x14ac:dyDescent="0.3">
      <c r="A48" s="133"/>
      <c r="B48" s="134"/>
      <c r="C48" s="45">
        <f t="shared" si="2"/>
        <v>36</v>
      </c>
      <c r="D48" s="46">
        <f>D14</f>
        <v>0</v>
      </c>
      <c r="E48" s="47">
        <f t="shared" ref="E48:AJ48" si="7">E14</f>
        <v>0</v>
      </c>
      <c r="F48" s="47">
        <f t="shared" si="7"/>
        <v>0</v>
      </c>
      <c r="G48" s="47">
        <f t="shared" si="7"/>
        <v>0</v>
      </c>
      <c r="H48" s="47">
        <f t="shared" si="7"/>
        <v>0</v>
      </c>
      <c r="I48" s="47">
        <f t="shared" si="7"/>
        <v>0</v>
      </c>
      <c r="J48" s="47">
        <f t="shared" si="7"/>
        <v>0</v>
      </c>
      <c r="K48" s="47">
        <f t="shared" si="7"/>
        <v>0</v>
      </c>
      <c r="L48" s="47">
        <f t="shared" si="7"/>
        <v>0</v>
      </c>
      <c r="M48" s="47">
        <f t="shared" si="7"/>
        <v>0</v>
      </c>
      <c r="N48" s="47">
        <f t="shared" si="7"/>
        <v>0</v>
      </c>
      <c r="O48" s="47">
        <f t="shared" si="7"/>
        <v>0</v>
      </c>
      <c r="P48" s="47">
        <f t="shared" si="7"/>
        <v>0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104"/>
    </row>
    <row r="49" spans="1:38" ht="18.95" customHeight="1" thickBot="1" x14ac:dyDescent="0.3">
      <c r="A49" s="133"/>
      <c r="B49" s="134"/>
      <c r="C49" s="72">
        <f t="shared" si="2"/>
        <v>37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8.95" customHeight="1" thickBot="1" x14ac:dyDescent="0.3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8.95" customHeight="1" thickBot="1" x14ac:dyDescent="0.3">
      <c r="A51" s="133"/>
      <c r="B51" s="134"/>
      <c r="C51" s="72">
        <f>C49+1</f>
        <v>38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2"/>
        <v>39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45">
        <f>C52+1</f>
        <v>40</v>
      </c>
      <c r="D53" s="46">
        <f>D28</f>
        <v>0</v>
      </c>
      <c r="E53" s="47">
        <f t="shared" ref="E53:AI53" si="8">E28</f>
        <v>0</v>
      </c>
      <c r="F53" s="47">
        <f t="shared" si="8"/>
        <v>0</v>
      </c>
      <c r="G53" s="47">
        <f t="shared" si="8"/>
        <v>0</v>
      </c>
      <c r="H53" s="47">
        <f t="shared" si="8"/>
        <v>0</v>
      </c>
      <c r="I53" s="47">
        <f t="shared" si="8"/>
        <v>0</v>
      </c>
      <c r="J53" s="47">
        <f t="shared" si="8"/>
        <v>0</v>
      </c>
      <c r="K53" s="47">
        <f t="shared" si="8"/>
        <v>0</v>
      </c>
      <c r="L53" s="47">
        <f t="shared" si="8"/>
        <v>0</v>
      </c>
      <c r="M53" s="47">
        <f t="shared" si="8"/>
        <v>0</v>
      </c>
      <c r="N53" s="47">
        <f t="shared" si="8"/>
        <v>0</v>
      </c>
      <c r="O53" s="47">
        <f t="shared" si="8"/>
        <v>0</v>
      </c>
      <c r="P53" s="47">
        <f t="shared" si="8"/>
        <v>0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104"/>
    </row>
    <row r="54" spans="1:38" ht="18.95" customHeight="1" thickBot="1" x14ac:dyDescent="0.3">
      <c r="A54" s="133"/>
      <c r="B54" s="134"/>
      <c r="C54" s="72">
        <f>C53+1</f>
        <v>41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0.1" customHeight="1" thickBot="1" x14ac:dyDescent="0.3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8.95" customHeight="1" thickBot="1" x14ac:dyDescent="0.3">
      <c r="A56" s="133"/>
      <c r="B56" s="134"/>
      <c r="C56" s="72">
        <f>C54+1</f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.95" customHeight="1" thickBot="1" x14ac:dyDescent="0.3">
      <c r="A57" s="133"/>
      <c r="B57" s="134"/>
      <c r="C57" s="72">
        <f t="shared" si="2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.95" customHeight="1" thickBot="1" x14ac:dyDescent="0.3">
      <c r="A58" s="133"/>
      <c r="B58" s="134"/>
      <c r="C58" s="72">
        <f t="shared" si="2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/>
      <c r="B59" s="134"/>
      <c r="C59" s="72">
        <f t="shared" si="2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2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 t="shared" si="2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72">
        <f t="shared" si="2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8.95" customHeight="1" thickBot="1" x14ac:dyDescent="0.3">
      <c r="A63" s="133"/>
      <c r="B63" s="134"/>
      <c r="C63" s="72">
        <f t="shared" si="2"/>
        <v>49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104"/>
    </row>
    <row r="64" spans="1:38" ht="18.95" customHeight="1" thickBot="1" x14ac:dyDescent="0.3">
      <c r="A64" s="133"/>
      <c r="B64" s="134"/>
      <c r="C64" s="72">
        <f t="shared" si="2"/>
        <v>50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51.95" customHeight="1" thickBot="1" x14ac:dyDescent="0.3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104"/>
    </row>
    <row r="66" spans="1:38" ht="18.95" customHeight="1" thickBot="1" x14ac:dyDescent="0.3">
      <c r="A66" s="133"/>
      <c r="B66" s="134"/>
      <c r="C66" s="72">
        <f>C64+1</f>
        <v>51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8.95" customHeight="1" thickBot="1" x14ac:dyDescent="0.3">
      <c r="A67" s="135"/>
      <c r="B67" s="136"/>
      <c r="C67" s="72">
        <f t="shared" si="2"/>
        <v>52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105"/>
    </row>
    <row r="68" spans="1:38" ht="18.95" customHeight="1" thickBot="1" x14ac:dyDescent="0.3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103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8.95" customHeight="1" thickBot="1" x14ac:dyDescent="0.3">
      <c r="A69" s="133"/>
      <c r="B69" s="134"/>
      <c r="C69" s="45">
        <f>C67+1</f>
        <v>53</v>
      </c>
      <c r="D69" s="46">
        <f>D13</f>
        <v>0</v>
      </c>
      <c r="E69" s="47">
        <f t="shared" ref="E69:AI69" si="9">E13</f>
        <v>0</v>
      </c>
      <c r="F69" s="47">
        <f t="shared" si="9"/>
        <v>0</v>
      </c>
      <c r="G69" s="47">
        <f t="shared" si="9"/>
        <v>0</v>
      </c>
      <c r="H69" s="47">
        <f t="shared" si="9"/>
        <v>0</v>
      </c>
      <c r="I69" s="47">
        <f t="shared" si="9"/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104"/>
    </row>
    <row r="70" spans="1:38" ht="18.95" customHeight="1" thickBot="1" x14ac:dyDescent="0.3">
      <c r="A70" s="133"/>
      <c r="B70" s="134"/>
      <c r="C70" s="45">
        <f>C69+1</f>
        <v>54</v>
      </c>
      <c r="D70" s="46">
        <f>D35</f>
        <v>0</v>
      </c>
      <c r="E70" s="47">
        <f t="shared" ref="E70:AI70" si="10">E35</f>
        <v>0</v>
      </c>
      <c r="F70" s="47">
        <f t="shared" si="10"/>
        <v>0</v>
      </c>
      <c r="G70" s="47">
        <f t="shared" si="10"/>
        <v>0</v>
      </c>
      <c r="H70" s="47">
        <f t="shared" si="10"/>
        <v>0</v>
      </c>
      <c r="I70" s="47">
        <f t="shared" si="10"/>
        <v>0</v>
      </c>
      <c r="J70" s="47">
        <f t="shared" si="10"/>
        <v>0</v>
      </c>
      <c r="K70" s="47">
        <f t="shared" si="10"/>
        <v>0</v>
      </c>
      <c r="L70" s="47">
        <f t="shared" si="10"/>
        <v>0</v>
      </c>
      <c r="M70" s="47">
        <f t="shared" si="10"/>
        <v>0</v>
      </c>
      <c r="N70" s="47">
        <f t="shared" si="10"/>
        <v>0</v>
      </c>
      <c r="O70" s="47">
        <f t="shared" si="10"/>
        <v>0</v>
      </c>
      <c r="P70" s="47">
        <f t="shared" si="10"/>
        <v>0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104"/>
    </row>
    <row r="71" spans="1:38" ht="18.95" customHeight="1" thickBot="1" x14ac:dyDescent="0.3">
      <c r="A71" s="133"/>
      <c r="B71" s="134"/>
      <c r="C71" s="45">
        <f>C70+1</f>
        <v>55</v>
      </c>
      <c r="D71" s="46">
        <f>D16</f>
        <v>0</v>
      </c>
      <c r="E71" s="47">
        <f t="shared" ref="E71:AI71" si="11">E16</f>
        <v>0</v>
      </c>
      <c r="F71" s="47">
        <f t="shared" si="11"/>
        <v>0</v>
      </c>
      <c r="G71" s="47">
        <f t="shared" si="11"/>
        <v>0</v>
      </c>
      <c r="H71" s="47">
        <f t="shared" si="11"/>
        <v>0</v>
      </c>
      <c r="I71" s="47">
        <f t="shared" si="11"/>
        <v>0</v>
      </c>
      <c r="J71" s="47">
        <f t="shared" si="11"/>
        <v>0</v>
      </c>
      <c r="K71" s="47">
        <f t="shared" si="11"/>
        <v>0</v>
      </c>
      <c r="L71" s="47">
        <f t="shared" si="11"/>
        <v>0</v>
      </c>
      <c r="M71" s="47">
        <f t="shared" si="11"/>
        <v>0</v>
      </c>
      <c r="N71" s="47">
        <f t="shared" si="11"/>
        <v>0</v>
      </c>
      <c r="O71" s="47">
        <f t="shared" si="11"/>
        <v>0</v>
      </c>
      <c r="P71" s="47">
        <f t="shared" si="11"/>
        <v>0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104"/>
    </row>
    <row r="72" spans="1:38" ht="36.950000000000003" customHeight="1" thickBot="1" x14ac:dyDescent="0.3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104"/>
    </row>
    <row r="73" spans="1:38" ht="18.95" customHeight="1" thickBot="1" x14ac:dyDescent="0.3">
      <c r="A73" s="133"/>
      <c r="B73" s="134"/>
      <c r="C73" s="72">
        <f>C71+1</f>
        <v>56</v>
      </c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104"/>
    </row>
    <row r="74" spans="1:38" ht="18.95" customHeight="1" thickBot="1" x14ac:dyDescent="0.3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104"/>
    </row>
    <row r="75" spans="1:38" ht="18.95" customHeight="1" thickBot="1" x14ac:dyDescent="0.3">
      <c r="A75" s="133"/>
      <c r="B75" s="134"/>
      <c r="C75" s="72">
        <f>C73+1</f>
        <v>57</v>
      </c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104"/>
    </row>
    <row r="76" spans="1:38" ht="36" customHeight="1" thickBot="1" x14ac:dyDescent="0.3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104"/>
    </row>
    <row r="77" spans="1:38" ht="18.95" customHeight="1" thickBot="1" x14ac:dyDescent="0.3">
      <c r="A77" s="133"/>
      <c r="B77" s="134"/>
      <c r="C77" s="72">
        <f>C75+1</f>
        <v>58</v>
      </c>
      <c r="D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104"/>
    </row>
    <row r="78" spans="1:38" ht="18.95" customHeight="1" thickBot="1" x14ac:dyDescent="0.3">
      <c r="A78" s="133"/>
      <c r="B78" s="134"/>
      <c r="C78" s="72">
        <f t="shared" ref="C78" si="12">C77+1</f>
        <v>59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38.1" customHeight="1" thickBot="1" x14ac:dyDescent="0.3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104"/>
    </row>
    <row r="80" spans="1:38" ht="18.95" customHeight="1" thickBot="1" x14ac:dyDescent="0.3">
      <c r="A80" s="133"/>
      <c r="B80" s="134"/>
      <c r="C80" s="72">
        <f>C78+1</f>
        <v>60</v>
      </c>
      <c r="D80" s="61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104"/>
    </row>
    <row r="81" spans="1:38" ht="18.95" customHeight="1" thickBot="1" x14ac:dyDescent="0.3">
      <c r="A81" s="133"/>
      <c r="B81" s="134"/>
      <c r="C81" s="72">
        <f>C80+1</f>
        <v>61</v>
      </c>
      <c r="D81" s="61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104"/>
    </row>
    <row r="82" spans="1:38" ht="18.95" customHeight="1" thickBot="1" x14ac:dyDescent="0.3">
      <c r="A82" s="135"/>
      <c r="B82" s="136"/>
      <c r="C82" s="72">
        <f t="shared" ref="C82" si="13">C81+1</f>
        <v>62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105"/>
    </row>
    <row r="83" spans="1:38" ht="53.1" customHeight="1" thickBot="1" x14ac:dyDescent="0.3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103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8.95" customHeight="1" thickBot="1" x14ac:dyDescent="0.3">
      <c r="A84" s="133"/>
      <c r="B84" s="134"/>
      <c r="C84" s="72">
        <f>C82+1</f>
        <v>63</v>
      </c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104"/>
    </row>
    <row r="85" spans="1:38" ht="18.95" customHeight="1" thickBot="1" x14ac:dyDescent="0.3">
      <c r="A85" s="133"/>
      <c r="B85" s="134"/>
      <c r="C85" s="45">
        <f t="shared" ref="C85:C106" si="14">C84+1</f>
        <v>64</v>
      </c>
      <c r="D85" s="46">
        <f>D78</f>
        <v>0</v>
      </c>
      <c r="E85" s="47">
        <f t="shared" ref="E85:AI85" si="15">E78</f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47">
        <f t="shared" si="15"/>
        <v>0</v>
      </c>
      <c r="J85" s="47">
        <f t="shared" si="15"/>
        <v>0</v>
      </c>
      <c r="K85" s="47">
        <f t="shared" si="15"/>
        <v>0</v>
      </c>
      <c r="L85" s="47">
        <f t="shared" si="15"/>
        <v>0</v>
      </c>
      <c r="M85" s="47">
        <f t="shared" si="15"/>
        <v>0</v>
      </c>
      <c r="N85" s="47">
        <f t="shared" si="15"/>
        <v>0</v>
      </c>
      <c r="O85" s="47">
        <f t="shared" si="15"/>
        <v>0</v>
      </c>
      <c r="P85" s="47">
        <f t="shared" si="15"/>
        <v>0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104"/>
    </row>
    <row r="86" spans="1:38" ht="18.95" customHeight="1" thickBot="1" x14ac:dyDescent="0.3">
      <c r="A86" s="133"/>
      <c r="B86" s="134"/>
      <c r="C86" s="72">
        <f t="shared" si="14"/>
        <v>65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3"/>
      <c r="B87" s="134"/>
      <c r="C87" s="72">
        <f t="shared" si="14"/>
        <v>66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104"/>
    </row>
    <row r="88" spans="1:38" ht="18.95" customHeight="1" thickBot="1" x14ac:dyDescent="0.3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104"/>
    </row>
    <row r="89" spans="1:38" ht="18.95" customHeight="1" thickBot="1" x14ac:dyDescent="0.3">
      <c r="A89" s="133"/>
      <c r="B89" s="134"/>
      <c r="C89" s="72">
        <f>C87+1</f>
        <v>67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8.95" customHeight="1" thickBot="1" x14ac:dyDescent="0.3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8.95" customHeight="1" thickBot="1" x14ac:dyDescent="0.3">
      <c r="A91" s="133"/>
      <c r="B91" s="134"/>
      <c r="C91" s="45">
        <f>C89+1</f>
        <v>68</v>
      </c>
      <c r="D91" s="73">
        <f>D7</f>
        <v>0</v>
      </c>
      <c r="E91" s="74">
        <f t="shared" ref="E91:AI91" si="16">E7</f>
        <v>0</v>
      </c>
      <c r="F91" s="74">
        <f t="shared" si="16"/>
        <v>0</v>
      </c>
      <c r="G91" s="74">
        <f t="shared" si="16"/>
        <v>0</v>
      </c>
      <c r="H91" s="74">
        <f t="shared" si="16"/>
        <v>0</v>
      </c>
      <c r="I91" s="74">
        <f t="shared" si="16"/>
        <v>0</v>
      </c>
      <c r="J91" s="74">
        <f t="shared" si="16"/>
        <v>0</v>
      </c>
      <c r="K91" s="74">
        <f t="shared" si="16"/>
        <v>0</v>
      </c>
      <c r="L91" s="74">
        <f t="shared" si="16"/>
        <v>0</v>
      </c>
      <c r="M91" s="74">
        <f t="shared" si="16"/>
        <v>0</v>
      </c>
      <c r="N91" s="74">
        <f t="shared" si="16"/>
        <v>0</v>
      </c>
      <c r="O91" s="74">
        <f t="shared" si="16"/>
        <v>0</v>
      </c>
      <c r="P91" s="74">
        <f t="shared" si="16"/>
        <v>0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104"/>
    </row>
    <row r="92" spans="1:38" ht="36" customHeight="1" thickBot="1" x14ac:dyDescent="0.3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104"/>
    </row>
    <row r="93" spans="1:38" ht="18.95" customHeight="1" thickBot="1" x14ac:dyDescent="0.3">
      <c r="A93" s="133"/>
      <c r="B93" s="134"/>
      <c r="C93" s="45">
        <f>C91+1</f>
        <v>69</v>
      </c>
      <c r="D93" s="73">
        <f>D49</f>
        <v>0</v>
      </c>
      <c r="E93" s="74">
        <f t="shared" ref="E93:AI93" si="17">E49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8.95" customHeight="1" thickBot="1" x14ac:dyDescent="0.3">
      <c r="A94" s="133"/>
      <c r="B94" s="134"/>
      <c r="C94" s="45">
        <f t="shared" si="14"/>
        <v>70</v>
      </c>
      <c r="D94" s="73">
        <f>D75</f>
        <v>0</v>
      </c>
      <c r="E94" s="74">
        <f t="shared" ref="E94:AI94" si="18">E75</f>
        <v>0</v>
      </c>
      <c r="F94" s="74">
        <f t="shared" si="18"/>
        <v>0</v>
      </c>
      <c r="G94" s="74">
        <f t="shared" si="18"/>
        <v>0</v>
      </c>
      <c r="H94" s="74">
        <f t="shared" si="18"/>
        <v>0</v>
      </c>
      <c r="I94" s="74">
        <f t="shared" si="18"/>
        <v>0</v>
      </c>
      <c r="J94" s="74">
        <f t="shared" si="18"/>
        <v>0</v>
      </c>
      <c r="K94" s="74">
        <f t="shared" si="18"/>
        <v>0</v>
      </c>
      <c r="L94" s="74">
        <f t="shared" si="18"/>
        <v>0</v>
      </c>
      <c r="M94" s="74">
        <f t="shared" si="18"/>
        <v>0</v>
      </c>
      <c r="N94" s="74">
        <f t="shared" si="18"/>
        <v>0</v>
      </c>
      <c r="O94" s="74">
        <f t="shared" si="18"/>
        <v>0</v>
      </c>
      <c r="P94" s="74">
        <f t="shared" si="18"/>
        <v>0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14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14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3"/>
      <c r="B97" s="134"/>
      <c r="C97" s="72">
        <f t="shared" si="14"/>
        <v>73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8.95" customHeight="1" thickBot="1" x14ac:dyDescent="0.3">
      <c r="A98" s="133"/>
      <c r="B98" s="134"/>
      <c r="C98" s="72">
        <f t="shared" si="14"/>
        <v>74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104"/>
    </row>
    <row r="99" spans="1:38" ht="18.95" customHeight="1" thickBot="1" x14ac:dyDescent="0.3">
      <c r="A99" s="135"/>
      <c r="B99" s="136"/>
      <c r="C99" s="72">
        <f t="shared" si="14"/>
        <v>75</v>
      </c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105"/>
    </row>
    <row r="100" spans="1:38" ht="77.099999999999994" customHeight="1" thickBot="1" x14ac:dyDescent="0.3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103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8.95" customHeight="1" thickBot="1" x14ac:dyDescent="0.3">
      <c r="A101" s="133"/>
      <c r="B101" s="134"/>
      <c r="C101" s="72">
        <f>C99+1</f>
        <v>76</v>
      </c>
      <c r="D101" s="64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104"/>
    </row>
    <row r="102" spans="1:38" ht="18.95" customHeight="1" thickBot="1" x14ac:dyDescent="0.3">
      <c r="A102" s="133"/>
      <c r="B102" s="134"/>
      <c r="C102" s="55">
        <f t="shared" si="14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18.95" customHeight="1" thickBot="1" x14ac:dyDescent="0.3">
      <c r="A103" s="133"/>
      <c r="B103" s="134"/>
      <c r="C103" s="55">
        <f t="shared" si="14"/>
        <v>78</v>
      </c>
      <c r="D103" s="61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104"/>
    </row>
    <row r="104" spans="1:38" ht="31.5" customHeight="1" thickBot="1" x14ac:dyDescent="0.3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104"/>
    </row>
    <row r="105" spans="1:38" ht="18.95" customHeight="1" thickBot="1" x14ac:dyDescent="0.3">
      <c r="A105" s="133"/>
      <c r="B105" s="134"/>
      <c r="C105" s="72">
        <f>C103+1</f>
        <v>79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8.95" customHeight="1" thickBot="1" x14ac:dyDescent="0.3">
      <c r="A106" s="133"/>
      <c r="B106" s="134"/>
      <c r="C106" s="56">
        <f t="shared" si="14"/>
        <v>80</v>
      </c>
      <c r="D106" s="46">
        <f>D14</f>
        <v>0</v>
      </c>
      <c r="E106" s="47">
        <f t="shared" ref="E106:AI106" si="19">E14</f>
        <v>0</v>
      </c>
      <c r="F106" s="47">
        <f t="shared" si="19"/>
        <v>0</v>
      </c>
      <c r="G106" s="47">
        <f t="shared" si="19"/>
        <v>0</v>
      </c>
      <c r="H106" s="47">
        <f t="shared" si="19"/>
        <v>0</v>
      </c>
      <c r="I106" s="47">
        <f t="shared" si="19"/>
        <v>0</v>
      </c>
      <c r="J106" s="47">
        <f t="shared" si="19"/>
        <v>0</v>
      </c>
      <c r="K106" s="47">
        <f t="shared" si="19"/>
        <v>0</v>
      </c>
      <c r="L106" s="47">
        <f t="shared" si="19"/>
        <v>0</v>
      </c>
      <c r="M106" s="47">
        <f t="shared" si="19"/>
        <v>0</v>
      </c>
      <c r="N106" s="47">
        <f t="shared" si="19"/>
        <v>0</v>
      </c>
      <c r="O106" s="47">
        <f t="shared" si="19"/>
        <v>0</v>
      </c>
      <c r="P106" s="47">
        <f t="shared" si="19"/>
        <v>0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104"/>
    </row>
    <row r="107" spans="1:38" ht="18.95" customHeight="1" thickBot="1" x14ac:dyDescent="0.3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104"/>
    </row>
    <row r="108" spans="1:38" ht="18.95" customHeight="1" thickBot="1" x14ac:dyDescent="0.3">
      <c r="A108" s="133"/>
      <c r="B108" s="134"/>
      <c r="C108" s="72">
        <f>C106+1</f>
        <v>81</v>
      </c>
      <c r="D108" s="64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104"/>
    </row>
    <row r="109" spans="1:38" ht="38.1" customHeight="1" thickBot="1" x14ac:dyDescent="0.3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104"/>
    </row>
    <row r="110" spans="1:38" ht="18.95" customHeight="1" thickBot="1" x14ac:dyDescent="0.3">
      <c r="A110" s="133"/>
      <c r="B110" s="134"/>
      <c r="C110" s="72">
        <f>C108+1</f>
        <v>82</v>
      </c>
      <c r="D110" s="64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104"/>
    </row>
    <row r="111" spans="1:38" ht="18.95" customHeight="1" thickBot="1" x14ac:dyDescent="0.3">
      <c r="A111" s="133"/>
      <c r="B111" s="134"/>
      <c r="C111" s="55">
        <f t="shared" ref="C111:C112" si="20">C110+1</f>
        <v>83</v>
      </c>
      <c r="D111" s="61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104"/>
    </row>
    <row r="112" spans="1:38" ht="18.95" customHeight="1" thickBot="1" x14ac:dyDescent="0.3">
      <c r="A112" s="135"/>
      <c r="B112" s="136"/>
      <c r="C112" s="55">
        <f t="shared" si="20"/>
        <v>84</v>
      </c>
      <c r="D112" s="61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105"/>
    </row>
    <row r="113" spans="1:38" s="23" customFormat="1" ht="60.95" customHeight="1" thickBot="1" x14ac:dyDescent="0.3">
      <c r="A113" s="111" t="s">
        <v>40</v>
      </c>
      <c r="B113" s="112"/>
      <c r="C113" s="113"/>
      <c r="D113" s="1">
        <f>(SUM(D5:D32)+SUM(D35:D40)+SUM(D43:D45)+SUM(D49:D52)+SUM(D54:D67)+SUM(D86:D89)+SUM(D73:D84)+SUM(D95:D105)+SUM(D108:D112))/70*50</f>
        <v>0</v>
      </c>
      <c r="E113" s="1">
        <f t="shared" ref="E113:AI113" si="21">(SUM(E5:E32)+SUM(E35:E40)+SUM(E43:E45)+SUM(E49:E52)+SUM(E54:E67)+SUM(E86:E89)+SUM(E73:E84)+SUM(E95:E105)+SUM(E108:E112))/70*50</f>
        <v>0</v>
      </c>
      <c r="F113" s="1">
        <f t="shared" si="21"/>
        <v>0</v>
      </c>
      <c r="G113" s="1">
        <f t="shared" si="21"/>
        <v>0</v>
      </c>
      <c r="H113" s="1">
        <f t="shared" si="21"/>
        <v>0</v>
      </c>
      <c r="I113" s="1">
        <f t="shared" si="21"/>
        <v>0</v>
      </c>
      <c r="J113" s="1">
        <f t="shared" si="21"/>
        <v>0</v>
      </c>
      <c r="K113" s="1">
        <f t="shared" si="21"/>
        <v>0</v>
      </c>
      <c r="L113" s="1">
        <f t="shared" si="21"/>
        <v>0</v>
      </c>
      <c r="M113" s="1">
        <f t="shared" si="21"/>
        <v>0</v>
      </c>
      <c r="N113" s="1">
        <f t="shared" si="21"/>
        <v>0</v>
      </c>
      <c r="O113" s="1">
        <f t="shared" si="21"/>
        <v>0</v>
      </c>
      <c r="P113" s="1">
        <f t="shared" si="21"/>
        <v>0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09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3">
      <c r="A114" s="106" t="s">
        <v>37</v>
      </c>
      <c r="B114" s="107"/>
      <c r="C114" s="108"/>
      <c r="D114" s="96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96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96">
        <f t="shared" si="22"/>
        <v>0</v>
      </c>
      <c r="G114" s="96">
        <f t="shared" si="22"/>
        <v>0</v>
      </c>
      <c r="H114" s="96">
        <f t="shared" si="22"/>
        <v>0</v>
      </c>
      <c r="I114" s="96">
        <f t="shared" si="22"/>
        <v>0</v>
      </c>
      <c r="J114" s="96">
        <f t="shared" si="22"/>
        <v>0</v>
      </c>
      <c r="K114" s="96">
        <f t="shared" si="22"/>
        <v>0</v>
      </c>
      <c r="L114" s="96">
        <f t="shared" si="22"/>
        <v>0</v>
      </c>
      <c r="M114" s="96">
        <f t="shared" si="22"/>
        <v>0</v>
      </c>
      <c r="N114" s="96">
        <f t="shared" si="22"/>
        <v>0</v>
      </c>
      <c r="O114" s="96">
        <f t="shared" si="22"/>
        <v>0</v>
      </c>
      <c r="P114" s="96">
        <f t="shared" si="22"/>
        <v>0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10"/>
    </row>
    <row r="115" spans="1:38" x14ac:dyDescent="0.25">
      <c r="A115" s="94"/>
      <c r="B115" s="94"/>
    </row>
    <row r="116" spans="1:38" x14ac:dyDescent="0.25">
      <c r="A116" s="94"/>
      <c r="B116" s="94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17"/>
    <mergeCell ref="C12:AI12"/>
    <mergeCell ref="A68:B82"/>
    <mergeCell ref="C68:AI68"/>
    <mergeCell ref="AL68:AL82"/>
    <mergeCell ref="C72:AI72"/>
    <mergeCell ref="C74:AI74"/>
    <mergeCell ref="C76:AI76"/>
    <mergeCell ref="C79:AI79"/>
    <mergeCell ref="C109:AI109"/>
    <mergeCell ref="A83:B99"/>
    <mergeCell ref="C83:AI83"/>
    <mergeCell ref="AL83:AL99"/>
    <mergeCell ref="C88:AI88"/>
    <mergeCell ref="C90:AI90"/>
    <mergeCell ref="C92:AI92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K3" sqref="K3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3" width="3.28515625" style="10" customWidth="1"/>
    <col min="34" max="34" width="6" style="26" hidden="1" customWidth="1"/>
    <col min="35" max="35" width="6.7109375" style="10" customWidth="1"/>
    <col min="36" max="36" width="8.42578125" style="27" customWidth="1"/>
    <col min="37" max="16384" width="9.140625" style="8"/>
  </cols>
  <sheetData>
    <row r="1" spans="1:36" ht="18.75" thickBot="1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9" t="s">
        <v>34</v>
      </c>
      <c r="AI2" s="120" t="s">
        <v>35</v>
      </c>
      <c r="AJ2" s="120" t="s">
        <v>36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30"/>
      <c r="AI3" s="121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00" t="e">
        <f>SUM(D4:AG11)/COUNTA(D2:AG2)/8</f>
        <v>#DIV/0!</v>
      </c>
      <c r="AI4" s="97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01"/>
      <c r="AI5" s="98"/>
      <c r="AJ5" s="104"/>
    </row>
    <row r="6" spans="1:36" ht="18.95" customHeight="1" thickBot="1" x14ac:dyDescent="0.3">
      <c r="A6" s="116"/>
      <c r="B6" s="117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01"/>
      <c r="AI6" s="98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01"/>
      <c r="AI7" s="98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01"/>
      <c r="AI8" s="98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01"/>
      <c r="AI9" s="98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01"/>
      <c r="AI10" s="98"/>
      <c r="AJ10" s="104"/>
    </row>
    <row r="11" spans="1:36" ht="18.95" customHeight="1" thickBot="1" x14ac:dyDescent="0.3">
      <c r="A11" s="118"/>
      <c r="B11" s="119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02"/>
      <c r="AI11" s="99"/>
      <c r="AJ11" s="105"/>
    </row>
    <row r="12" spans="1:36" ht="18.95" customHeight="1" thickBot="1" x14ac:dyDescent="0.3">
      <c r="A12" s="114" t="s">
        <v>44</v>
      </c>
      <c r="B12" s="115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00" t="e">
        <f>SUM(D12:AG19)/COUNTA(D2:AG2)/8</f>
        <v>#DIV/0!</v>
      </c>
      <c r="AI12" s="97" t="e">
        <f>AH12*50</f>
        <v>#DIV/0!</v>
      </c>
      <c r="AJ12" s="103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01"/>
      <c r="AI13" s="98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01"/>
      <c r="AI14" s="98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01"/>
      <c r="AI15" s="98"/>
      <c r="AJ15" s="104"/>
    </row>
    <row r="16" spans="1:36" ht="18.95" customHeight="1" thickBot="1" x14ac:dyDescent="0.3">
      <c r="A16" s="116"/>
      <c r="B16" s="117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01"/>
      <c r="AI16" s="98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01"/>
      <c r="AI17" s="98"/>
      <c r="AJ17" s="104"/>
    </row>
    <row r="18" spans="1:36" ht="18.95" customHeight="1" thickBot="1" x14ac:dyDescent="0.3">
      <c r="A18" s="116"/>
      <c r="B18" s="117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01"/>
      <c r="AI18" s="98"/>
      <c r="AJ18" s="104"/>
    </row>
    <row r="19" spans="1:36" ht="18.95" customHeight="1" thickBot="1" x14ac:dyDescent="0.3">
      <c r="A19" s="118"/>
      <c r="B19" s="119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02"/>
      <c r="AI19" s="99"/>
      <c r="AJ19" s="105"/>
    </row>
    <row r="20" spans="1:36" ht="18.95" customHeight="1" thickBot="1" x14ac:dyDescent="0.3">
      <c r="A20" s="114" t="s">
        <v>43</v>
      </c>
      <c r="B20" s="115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00" t="e">
        <f>SUM(D20:AG27)/COUNTA(D2:AG2)/8</f>
        <v>#DIV/0!</v>
      </c>
      <c r="AI20" s="97" t="e">
        <f>AH20*50</f>
        <v>#DIV/0!</v>
      </c>
      <c r="AJ20" s="103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8.95" customHeight="1" thickBot="1" x14ac:dyDescent="0.3">
      <c r="A21" s="116"/>
      <c r="B21" s="117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01"/>
      <c r="AI21" s="98"/>
      <c r="AJ21" s="104"/>
    </row>
    <row r="22" spans="1:36" ht="18.95" customHeight="1" thickBot="1" x14ac:dyDescent="0.3">
      <c r="A22" s="116"/>
      <c r="B22" s="117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01"/>
      <c r="AI22" s="98"/>
      <c r="AJ22" s="104"/>
    </row>
    <row r="23" spans="1:36" ht="18.95" customHeight="1" thickBot="1" x14ac:dyDescent="0.3">
      <c r="A23" s="116"/>
      <c r="B23" s="117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01"/>
      <c r="AI23" s="98"/>
      <c r="AJ23" s="104"/>
    </row>
    <row r="24" spans="1:36" ht="18.95" customHeight="1" thickBot="1" x14ac:dyDescent="0.3">
      <c r="A24" s="116"/>
      <c r="B24" s="117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01"/>
      <c r="AI24" s="98"/>
      <c r="AJ24" s="104"/>
    </row>
    <row r="25" spans="1:36" ht="18.95" customHeight="1" thickBot="1" x14ac:dyDescent="0.3">
      <c r="A25" s="116"/>
      <c r="B25" s="117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01"/>
      <c r="AI25" s="98"/>
      <c r="AJ25" s="104"/>
    </row>
    <row r="26" spans="1:36" ht="18.95" customHeight="1" thickBot="1" x14ac:dyDescent="0.3">
      <c r="A26" s="116"/>
      <c r="B26" s="117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01"/>
      <c r="AI26" s="98"/>
      <c r="AJ26" s="104"/>
    </row>
    <row r="27" spans="1:36" ht="18.95" customHeight="1" thickBot="1" x14ac:dyDescent="0.3">
      <c r="A27" s="118"/>
      <c r="B27" s="119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02"/>
      <c r="AI27" s="99"/>
      <c r="AJ27" s="105"/>
    </row>
    <row r="28" spans="1:36" ht="18.95" customHeight="1" thickBot="1" x14ac:dyDescent="0.3">
      <c r="A28" s="114" t="s">
        <v>39</v>
      </c>
      <c r="B28" s="115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00" t="e">
        <f>SUM(D28:AG31)/COUNTA(D2:AG2)/4</f>
        <v>#DIV/0!</v>
      </c>
      <c r="AI28" s="97" t="e">
        <f t="shared" ref="AI28" si="8">AH28*50</f>
        <v>#DIV/0!</v>
      </c>
      <c r="AJ28" s="103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8.95" customHeight="1" thickBot="1" x14ac:dyDescent="0.3">
      <c r="A29" s="116"/>
      <c r="B29" s="117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01"/>
      <c r="AI29" s="98"/>
      <c r="AJ29" s="104"/>
    </row>
    <row r="30" spans="1:36" ht="18.95" customHeight="1" thickBot="1" x14ac:dyDescent="0.3">
      <c r="A30" s="116"/>
      <c r="B30" s="117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01"/>
      <c r="AI30" s="98"/>
      <c r="AJ30" s="104"/>
    </row>
    <row r="31" spans="1:36" ht="18.95" customHeight="1" thickBot="1" x14ac:dyDescent="0.3">
      <c r="A31" s="118"/>
      <c r="B31" s="119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02"/>
      <c r="AI31" s="99"/>
      <c r="AJ31" s="105"/>
    </row>
    <row r="32" spans="1:36" ht="18.95" customHeight="1" thickBot="1" x14ac:dyDescent="0.3">
      <c r="A32" s="114" t="s">
        <v>3</v>
      </c>
      <c r="B32" s="115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01" t="e">
        <f>SUM(D32:AG36)/COUNTA(D2:AG2)/5</f>
        <v>#DIV/0!</v>
      </c>
      <c r="AI32" s="97" t="e">
        <f>AH32*50</f>
        <v>#DIV/0!</v>
      </c>
      <c r="AJ32" s="103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8.95" customHeight="1" thickBot="1" x14ac:dyDescent="0.3">
      <c r="A33" s="116"/>
      <c r="B33" s="117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01"/>
      <c r="AI33" s="98"/>
      <c r="AJ33" s="104"/>
    </row>
    <row r="34" spans="1:36" ht="18.95" customHeight="1" thickBot="1" x14ac:dyDescent="0.3">
      <c r="A34" s="116"/>
      <c r="B34" s="117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01"/>
      <c r="AI34" s="98"/>
      <c r="AJ34" s="104"/>
    </row>
    <row r="35" spans="1:36" ht="18.95" customHeight="1" thickBot="1" x14ac:dyDescent="0.3">
      <c r="A35" s="116"/>
      <c r="B35" s="117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01"/>
      <c r="AI35" s="98"/>
      <c r="AJ35" s="104"/>
    </row>
    <row r="36" spans="1:36" ht="18.95" customHeight="1" thickBot="1" x14ac:dyDescent="0.3">
      <c r="A36" s="118"/>
      <c r="B36" s="119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01"/>
      <c r="AI36" s="99"/>
      <c r="AJ36" s="105"/>
    </row>
    <row r="37" spans="1:36" s="23" customFormat="1" ht="60.95" customHeight="1" thickBot="1" x14ac:dyDescent="0.3">
      <c r="A37" s="111" t="s">
        <v>40</v>
      </c>
      <c r="B37" s="112"/>
      <c r="C37" s="113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7" t="e">
        <f>AH37*50</f>
        <v>#DIV/0!</v>
      </c>
      <c r="AJ37" s="109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3">
      <c r="A38" s="106" t="s">
        <v>37</v>
      </c>
      <c r="B38" s="107"/>
      <c r="C38" s="108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99"/>
      <c r="AJ38" s="110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workbookViewId="0">
      <selection activeCell="D2" sqref="D2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49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14" t="s">
        <v>2</v>
      </c>
      <c r="B19" s="115"/>
      <c r="C19" s="9">
        <f t="shared" si="0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16"/>
      <c r="B20" s="117"/>
      <c r="C20" s="9">
        <f t="shared" si="0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8.95" customHeight="1" thickBot="1" x14ac:dyDescent="0.3">
      <c r="A21" s="116"/>
      <c r="B21" s="117"/>
      <c r="C21" s="9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8.95" customHeight="1" thickBot="1" x14ac:dyDescent="0.3">
      <c r="A22" s="116"/>
      <c r="B22" s="117"/>
      <c r="C22" s="9">
        <f t="shared" si="0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8.95" customHeight="1" thickBot="1" x14ac:dyDescent="0.3">
      <c r="A23" s="116"/>
      <c r="B23" s="117"/>
      <c r="C23" s="9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8.95" customHeight="1" thickBot="1" x14ac:dyDescent="0.3">
      <c r="A24" s="116"/>
      <c r="B24" s="117"/>
      <c r="C24" s="45">
        <f t="shared" si="0"/>
        <v>21</v>
      </c>
      <c r="D24" s="46">
        <f>D9</f>
        <v>0</v>
      </c>
      <c r="E24" s="46">
        <f t="shared" ref="E24:AG24" si="1">E9</f>
        <v>0</v>
      </c>
      <c r="F24" s="46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6">
        <f t="shared" si="1"/>
        <v>0</v>
      </c>
      <c r="K24" s="46">
        <f t="shared" si="1"/>
        <v>0</v>
      </c>
      <c r="L24" s="46">
        <f t="shared" si="1"/>
        <v>0</v>
      </c>
      <c r="M24" s="46">
        <f t="shared" si="1"/>
        <v>0</v>
      </c>
      <c r="N24" s="46">
        <f t="shared" si="1"/>
        <v>0</v>
      </c>
      <c r="O24" s="46">
        <f t="shared" si="1"/>
        <v>0</v>
      </c>
      <c r="P24" s="46">
        <f t="shared" si="1"/>
        <v>0</v>
      </c>
      <c r="Q24" s="46">
        <f t="shared" si="1"/>
        <v>0</v>
      </c>
      <c r="R24" s="46">
        <f t="shared" si="1"/>
        <v>0</v>
      </c>
      <c r="S24" s="46">
        <f t="shared" si="1"/>
        <v>0</v>
      </c>
      <c r="T24" s="46">
        <f t="shared" si="1"/>
        <v>0</v>
      </c>
      <c r="U24" s="46">
        <f t="shared" si="1"/>
        <v>0</v>
      </c>
      <c r="V24" s="46">
        <f t="shared" si="1"/>
        <v>0</v>
      </c>
      <c r="W24" s="46">
        <f t="shared" si="1"/>
        <v>0</v>
      </c>
      <c r="X24" s="46">
        <f t="shared" si="1"/>
        <v>0</v>
      </c>
      <c r="Y24" s="46">
        <f t="shared" si="1"/>
        <v>0</v>
      </c>
      <c r="Z24" s="46">
        <f t="shared" si="1"/>
        <v>0</v>
      </c>
      <c r="AA24" s="46">
        <f t="shared" si="1"/>
        <v>0</v>
      </c>
      <c r="AB24" s="46">
        <f t="shared" si="1"/>
        <v>0</v>
      </c>
      <c r="AC24" s="46">
        <f t="shared" si="1"/>
        <v>0</v>
      </c>
      <c r="AD24" s="46">
        <f t="shared" si="1"/>
        <v>0</v>
      </c>
      <c r="AE24" s="46">
        <f t="shared" si="1"/>
        <v>0</v>
      </c>
      <c r="AF24" s="46">
        <f t="shared" si="1"/>
        <v>0</v>
      </c>
      <c r="AG24" s="46">
        <f t="shared" si="1"/>
        <v>0</v>
      </c>
      <c r="AH24" s="4"/>
      <c r="AI24" s="5"/>
      <c r="AJ24" s="104"/>
    </row>
    <row r="25" spans="1:36" ht="18.95" customHeight="1" thickBot="1" x14ac:dyDescent="0.3">
      <c r="A25" s="116"/>
      <c r="B25" s="117"/>
      <c r="C25" s="9">
        <f t="shared" si="0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8.95" customHeight="1" thickBot="1" x14ac:dyDescent="0.3">
      <c r="A26" s="116"/>
      <c r="B26" s="117"/>
      <c r="C26" s="9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8.95" customHeight="1" thickBot="1" x14ac:dyDescent="0.3">
      <c r="A27" s="116"/>
      <c r="B27" s="117"/>
      <c r="C27" s="9">
        <f t="shared" si="0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8.95" customHeight="1" thickBot="1" x14ac:dyDescent="0.3">
      <c r="A28" s="116"/>
      <c r="B28" s="117"/>
      <c r="C28" s="45">
        <f t="shared" si="0"/>
        <v>25</v>
      </c>
      <c r="D28" s="46">
        <f>D4</f>
        <v>0</v>
      </c>
      <c r="E28" s="46">
        <f t="shared" ref="E28:AG29" si="2">E4</f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46">
        <f t="shared" si="2"/>
        <v>0</v>
      </c>
      <c r="M28" s="46">
        <f t="shared" si="2"/>
        <v>0</v>
      </c>
      <c r="N28" s="46">
        <f t="shared" si="2"/>
        <v>0</v>
      </c>
      <c r="O28" s="46">
        <f t="shared" si="2"/>
        <v>0</v>
      </c>
      <c r="P28" s="46">
        <f t="shared" si="2"/>
        <v>0</v>
      </c>
      <c r="Q28" s="46">
        <f t="shared" si="2"/>
        <v>0</v>
      </c>
      <c r="R28" s="46">
        <f t="shared" si="2"/>
        <v>0</v>
      </c>
      <c r="S28" s="46">
        <f t="shared" si="2"/>
        <v>0</v>
      </c>
      <c r="T28" s="46">
        <f t="shared" si="2"/>
        <v>0</v>
      </c>
      <c r="U28" s="46">
        <f t="shared" si="2"/>
        <v>0</v>
      </c>
      <c r="V28" s="46">
        <f t="shared" si="2"/>
        <v>0</v>
      </c>
      <c r="W28" s="46">
        <f t="shared" si="2"/>
        <v>0</v>
      </c>
      <c r="X28" s="46">
        <f t="shared" si="2"/>
        <v>0</v>
      </c>
      <c r="Y28" s="46">
        <f t="shared" si="2"/>
        <v>0</v>
      </c>
      <c r="Z28" s="46">
        <f t="shared" si="2"/>
        <v>0</v>
      </c>
      <c r="AA28" s="46">
        <f t="shared" si="2"/>
        <v>0</v>
      </c>
      <c r="AB28" s="46">
        <f t="shared" si="2"/>
        <v>0</v>
      </c>
      <c r="AC28" s="46">
        <f t="shared" si="2"/>
        <v>0</v>
      </c>
      <c r="AD28" s="46">
        <f t="shared" si="2"/>
        <v>0</v>
      </c>
      <c r="AE28" s="46">
        <f t="shared" si="2"/>
        <v>0</v>
      </c>
      <c r="AF28" s="46">
        <f t="shared" si="2"/>
        <v>0</v>
      </c>
      <c r="AG28" s="46">
        <f t="shared" si="2"/>
        <v>0</v>
      </c>
      <c r="AH28" s="4"/>
      <c r="AI28" s="5"/>
      <c r="AJ28" s="104"/>
    </row>
    <row r="29" spans="1:36" ht="18.95" customHeight="1" thickBot="1" x14ac:dyDescent="0.3">
      <c r="A29" s="118"/>
      <c r="B29" s="119"/>
      <c r="C29" s="45">
        <f t="shared" si="0"/>
        <v>26</v>
      </c>
      <c r="D29" s="46">
        <f>D5</f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  <c r="H29" s="46">
        <f t="shared" si="2"/>
        <v>0</v>
      </c>
      <c r="I29" s="46">
        <f t="shared" si="2"/>
        <v>0</v>
      </c>
      <c r="J29" s="46">
        <f t="shared" si="2"/>
        <v>0</v>
      </c>
      <c r="K29" s="46">
        <f t="shared" si="2"/>
        <v>0</v>
      </c>
      <c r="L29" s="46">
        <f t="shared" si="2"/>
        <v>0</v>
      </c>
      <c r="M29" s="46">
        <f t="shared" si="2"/>
        <v>0</v>
      </c>
      <c r="N29" s="46">
        <f t="shared" si="2"/>
        <v>0</v>
      </c>
      <c r="O29" s="46">
        <f t="shared" si="2"/>
        <v>0</v>
      </c>
      <c r="P29" s="46">
        <f t="shared" si="2"/>
        <v>0</v>
      </c>
      <c r="Q29" s="46">
        <f t="shared" si="2"/>
        <v>0</v>
      </c>
      <c r="R29" s="46">
        <f t="shared" si="2"/>
        <v>0</v>
      </c>
      <c r="S29" s="46">
        <f t="shared" si="2"/>
        <v>0</v>
      </c>
      <c r="T29" s="46">
        <f t="shared" si="2"/>
        <v>0</v>
      </c>
      <c r="U29" s="46">
        <f t="shared" si="2"/>
        <v>0</v>
      </c>
      <c r="V29" s="46">
        <f t="shared" si="2"/>
        <v>0</v>
      </c>
      <c r="W29" s="46">
        <f t="shared" si="2"/>
        <v>0</v>
      </c>
      <c r="X29" s="46">
        <f t="shared" si="2"/>
        <v>0</v>
      </c>
      <c r="Y29" s="46">
        <f t="shared" si="2"/>
        <v>0</v>
      </c>
      <c r="Z29" s="46">
        <f t="shared" si="2"/>
        <v>0</v>
      </c>
      <c r="AA29" s="46">
        <f t="shared" si="2"/>
        <v>0</v>
      </c>
      <c r="AB29" s="46">
        <f t="shared" si="2"/>
        <v>0</v>
      </c>
      <c r="AC29" s="46">
        <f t="shared" si="2"/>
        <v>0</v>
      </c>
      <c r="AD29" s="46">
        <f t="shared" si="2"/>
        <v>0</v>
      </c>
      <c r="AE29" s="46">
        <f t="shared" si="2"/>
        <v>0</v>
      </c>
      <c r="AF29" s="46">
        <f t="shared" si="2"/>
        <v>0</v>
      </c>
      <c r="AG29" s="46">
        <f t="shared" si="2"/>
        <v>0</v>
      </c>
      <c r="AH29" s="6"/>
      <c r="AI29" s="7"/>
      <c r="AJ29" s="105"/>
    </row>
    <row r="30" spans="1:36" ht="18.95" customHeight="1" thickBot="1" x14ac:dyDescent="0.3">
      <c r="A30" s="114" t="s">
        <v>43</v>
      </c>
      <c r="B30" s="115"/>
      <c r="C30" s="45">
        <f t="shared" si="0"/>
        <v>27</v>
      </c>
      <c r="D30" s="52">
        <f>D11</f>
        <v>0</v>
      </c>
      <c r="E30" s="52">
        <f t="shared" ref="E30:AG30" si="3">E11</f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  <c r="J30" s="52">
        <f t="shared" si="3"/>
        <v>0</v>
      </c>
      <c r="K30" s="52">
        <f t="shared" si="3"/>
        <v>0</v>
      </c>
      <c r="L30" s="52">
        <f t="shared" si="3"/>
        <v>0</v>
      </c>
      <c r="M30" s="52">
        <f t="shared" si="3"/>
        <v>0</v>
      </c>
      <c r="N30" s="52">
        <f t="shared" si="3"/>
        <v>0</v>
      </c>
      <c r="O30" s="52">
        <f t="shared" si="3"/>
        <v>0</v>
      </c>
      <c r="P30" s="52">
        <f t="shared" si="3"/>
        <v>0</v>
      </c>
      <c r="Q30" s="52">
        <f t="shared" si="3"/>
        <v>0</v>
      </c>
      <c r="R30" s="52">
        <f t="shared" si="3"/>
        <v>0</v>
      </c>
      <c r="S30" s="52">
        <f t="shared" si="3"/>
        <v>0</v>
      </c>
      <c r="T30" s="52">
        <f t="shared" si="3"/>
        <v>0</v>
      </c>
      <c r="U30" s="52">
        <f t="shared" si="3"/>
        <v>0</v>
      </c>
      <c r="V30" s="52">
        <f t="shared" si="3"/>
        <v>0</v>
      </c>
      <c r="W30" s="52">
        <f t="shared" si="3"/>
        <v>0</v>
      </c>
      <c r="X30" s="52">
        <f t="shared" si="3"/>
        <v>0</v>
      </c>
      <c r="Y30" s="52">
        <f t="shared" si="3"/>
        <v>0</v>
      </c>
      <c r="Z30" s="52">
        <f t="shared" si="3"/>
        <v>0</v>
      </c>
      <c r="AA30" s="52">
        <f t="shared" si="3"/>
        <v>0</v>
      </c>
      <c r="AB30" s="52">
        <f t="shared" si="3"/>
        <v>0</v>
      </c>
      <c r="AC30" s="52">
        <f t="shared" si="3"/>
        <v>0</v>
      </c>
      <c r="AD30" s="52">
        <f t="shared" si="3"/>
        <v>0</v>
      </c>
      <c r="AE30" s="52">
        <f t="shared" si="3"/>
        <v>0</v>
      </c>
      <c r="AF30" s="52">
        <f t="shared" si="3"/>
        <v>0</v>
      </c>
      <c r="AG30" s="52">
        <f t="shared" si="3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8.95" customHeight="1" thickBot="1" x14ac:dyDescent="0.3">
      <c r="A31" s="116"/>
      <c r="B31" s="117"/>
      <c r="C31" s="55">
        <f t="shared" si="0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8.95" customHeight="1" thickBot="1" x14ac:dyDescent="0.3">
      <c r="A32" s="116"/>
      <c r="B32" s="117"/>
      <c r="C32" s="55">
        <f t="shared" si="0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8.95" customHeight="1" thickBot="1" x14ac:dyDescent="0.3">
      <c r="A33" s="116"/>
      <c r="B33" s="117"/>
      <c r="C33" s="56">
        <f t="shared" si="0"/>
        <v>30</v>
      </c>
      <c r="D33" s="46">
        <f>D16</f>
        <v>0</v>
      </c>
      <c r="E33" s="46">
        <f t="shared" ref="E33:AG34" si="4">E16</f>
        <v>0</v>
      </c>
      <c r="F33" s="46">
        <f t="shared" si="4"/>
        <v>0</v>
      </c>
      <c r="G33" s="46">
        <f t="shared" si="4"/>
        <v>0</v>
      </c>
      <c r="H33" s="46">
        <f t="shared" si="4"/>
        <v>0</v>
      </c>
      <c r="I33" s="46">
        <f t="shared" si="4"/>
        <v>0</v>
      </c>
      <c r="J33" s="46">
        <f t="shared" si="4"/>
        <v>0</v>
      </c>
      <c r="K33" s="46">
        <f t="shared" si="4"/>
        <v>0</v>
      </c>
      <c r="L33" s="46">
        <f t="shared" si="4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  <c r="P33" s="46">
        <f t="shared" si="4"/>
        <v>0</v>
      </c>
      <c r="Q33" s="46">
        <f t="shared" si="4"/>
        <v>0</v>
      </c>
      <c r="R33" s="46">
        <f t="shared" si="4"/>
        <v>0</v>
      </c>
      <c r="S33" s="46">
        <f t="shared" si="4"/>
        <v>0</v>
      </c>
      <c r="T33" s="46">
        <f t="shared" si="4"/>
        <v>0</v>
      </c>
      <c r="U33" s="46">
        <f t="shared" si="4"/>
        <v>0</v>
      </c>
      <c r="V33" s="46">
        <f t="shared" si="4"/>
        <v>0</v>
      </c>
      <c r="W33" s="46">
        <f t="shared" si="4"/>
        <v>0</v>
      </c>
      <c r="X33" s="46">
        <f t="shared" si="4"/>
        <v>0</v>
      </c>
      <c r="Y33" s="46">
        <f t="shared" si="4"/>
        <v>0</v>
      </c>
      <c r="Z33" s="46">
        <f t="shared" si="4"/>
        <v>0</v>
      </c>
      <c r="AA33" s="46">
        <f t="shared" si="4"/>
        <v>0</v>
      </c>
      <c r="AB33" s="46">
        <f t="shared" si="4"/>
        <v>0</v>
      </c>
      <c r="AC33" s="46">
        <f t="shared" si="4"/>
        <v>0</v>
      </c>
      <c r="AD33" s="46">
        <f t="shared" si="4"/>
        <v>0</v>
      </c>
      <c r="AE33" s="46">
        <f t="shared" si="4"/>
        <v>0</v>
      </c>
      <c r="AF33" s="46">
        <f t="shared" si="4"/>
        <v>0</v>
      </c>
      <c r="AG33" s="46">
        <f t="shared" si="4"/>
        <v>0</v>
      </c>
      <c r="AH33" s="4"/>
      <c r="AI33" s="5"/>
      <c r="AJ33" s="104"/>
    </row>
    <row r="34" spans="1:36" ht="18.95" customHeight="1" thickBot="1" x14ac:dyDescent="0.3">
      <c r="A34" s="116"/>
      <c r="B34" s="117"/>
      <c r="C34" s="56">
        <f t="shared" si="0"/>
        <v>31</v>
      </c>
      <c r="D34" s="46">
        <f>D17</f>
        <v>0</v>
      </c>
      <c r="E34" s="46">
        <f t="shared" si="4"/>
        <v>0</v>
      </c>
      <c r="F34" s="46">
        <f t="shared" si="4"/>
        <v>0</v>
      </c>
      <c r="G34" s="46">
        <f t="shared" si="4"/>
        <v>0</v>
      </c>
      <c r="H34" s="46">
        <f t="shared" si="4"/>
        <v>0</v>
      </c>
      <c r="I34" s="46">
        <f t="shared" si="4"/>
        <v>0</v>
      </c>
      <c r="J34" s="46">
        <f t="shared" si="4"/>
        <v>0</v>
      </c>
      <c r="K34" s="46">
        <f t="shared" si="4"/>
        <v>0</v>
      </c>
      <c r="L34" s="46">
        <f t="shared" si="4"/>
        <v>0</v>
      </c>
      <c r="M34" s="46">
        <f t="shared" si="4"/>
        <v>0</v>
      </c>
      <c r="N34" s="46">
        <f t="shared" si="4"/>
        <v>0</v>
      </c>
      <c r="O34" s="46">
        <f t="shared" si="4"/>
        <v>0</v>
      </c>
      <c r="P34" s="46">
        <f t="shared" si="4"/>
        <v>0</v>
      </c>
      <c r="Q34" s="46">
        <f t="shared" si="4"/>
        <v>0</v>
      </c>
      <c r="R34" s="46">
        <f t="shared" si="4"/>
        <v>0</v>
      </c>
      <c r="S34" s="46">
        <f t="shared" si="4"/>
        <v>0</v>
      </c>
      <c r="T34" s="46">
        <f t="shared" si="4"/>
        <v>0</v>
      </c>
      <c r="U34" s="46">
        <f t="shared" si="4"/>
        <v>0</v>
      </c>
      <c r="V34" s="46">
        <f t="shared" si="4"/>
        <v>0</v>
      </c>
      <c r="W34" s="46">
        <f t="shared" si="4"/>
        <v>0</v>
      </c>
      <c r="X34" s="46">
        <f t="shared" si="4"/>
        <v>0</v>
      </c>
      <c r="Y34" s="46">
        <f t="shared" si="4"/>
        <v>0</v>
      </c>
      <c r="Z34" s="46">
        <f t="shared" si="4"/>
        <v>0</v>
      </c>
      <c r="AA34" s="46">
        <f t="shared" si="4"/>
        <v>0</v>
      </c>
      <c r="AB34" s="46">
        <f t="shared" si="4"/>
        <v>0</v>
      </c>
      <c r="AC34" s="46">
        <f t="shared" si="4"/>
        <v>0</v>
      </c>
      <c r="AD34" s="46">
        <f t="shared" si="4"/>
        <v>0</v>
      </c>
      <c r="AE34" s="46">
        <f t="shared" si="4"/>
        <v>0</v>
      </c>
      <c r="AF34" s="46">
        <f t="shared" si="4"/>
        <v>0</v>
      </c>
      <c r="AG34" s="46">
        <f t="shared" si="4"/>
        <v>0</v>
      </c>
      <c r="AH34" s="4"/>
      <c r="AI34" s="5"/>
      <c r="AJ34" s="104"/>
    </row>
    <row r="35" spans="1:36" ht="18.95" customHeight="1" thickBot="1" x14ac:dyDescent="0.3">
      <c r="A35" s="116"/>
      <c r="B35" s="117"/>
      <c r="C35" s="56">
        <f t="shared" si="0"/>
        <v>32</v>
      </c>
      <c r="D35" s="46">
        <f>D9</f>
        <v>0</v>
      </c>
      <c r="E35" s="46">
        <f t="shared" ref="E35:AG35" si="5">E9</f>
        <v>0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  <c r="O35" s="46">
        <f t="shared" si="5"/>
        <v>0</v>
      </c>
      <c r="P35" s="46">
        <f t="shared" si="5"/>
        <v>0</v>
      </c>
      <c r="Q35" s="46">
        <f t="shared" si="5"/>
        <v>0</v>
      </c>
      <c r="R35" s="46">
        <f t="shared" si="5"/>
        <v>0</v>
      </c>
      <c r="S35" s="46">
        <f t="shared" si="5"/>
        <v>0</v>
      </c>
      <c r="T35" s="46">
        <f t="shared" si="5"/>
        <v>0</v>
      </c>
      <c r="U35" s="46">
        <f t="shared" si="5"/>
        <v>0</v>
      </c>
      <c r="V35" s="46">
        <f t="shared" si="5"/>
        <v>0</v>
      </c>
      <c r="W35" s="46">
        <f t="shared" si="5"/>
        <v>0</v>
      </c>
      <c r="X35" s="46">
        <f t="shared" si="5"/>
        <v>0</v>
      </c>
      <c r="Y35" s="46">
        <f t="shared" si="5"/>
        <v>0</v>
      </c>
      <c r="Z35" s="46">
        <f t="shared" si="5"/>
        <v>0</v>
      </c>
      <c r="AA35" s="46">
        <f t="shared" si="5"/>
        <v>0</v>
      </c>
      <c r="AB35" s="46">
        <f t="shared" si="5"/>
        <v>0</v>
      </c>
      <c r="AC35" s="46">
        <f t="shared" si="5"/>
        <v>0</v>
      </c>
      <c r="AD35" s="46">
        <f t="shared" si="5"/>
        <v>0</v>
      </c>
      <c r="AE35" s="46">
        <f t="shared" si="5"/>
        <v>0</v>
      </c>
      <c r="AF35" s="46">
        <f t="shared" si="5"/>
        <v>0</v>
      </c>
      <c r="AG35" s="46">
        <f t="shared" si="5"/>
        <v>0</v>
      </c>
      <c r="AH35" s="4"/>
      <c r="AI35" s="5"/>
      <c r="AJ35" s="104"/>
    </row>
    <row r="36" spans="1:36" ht="18.95" customHeight="1" thickBot="1" x14ac:dyDescent="0.3">
      <c r="A36" s="118"/>
      <c r="B36" s="119"/>
      <c r="C36" s="56">
        <f t="shared" si="0"/>
        <v>33</v>
      </c>
      <c r="D36" s="49">
        <f>D26</f>
        <v>0</v>
      </c>
      <c r="E36" s="49">
        <f t="shared" ref="E36:AG36" si="6">E26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6"/>
      <c r="AI36" s="7"/>
      <c r="AJ36" s="105"/>
    </row>
    <row r="37" spans="1:36" ht="18.95" customHeight="1" thickBot="1" x14ac:dyDescent="0.3">
      <c r="A37" s="114" t="s">
        <v>39</v>
      </c>
      <c r="B37" s="115"/>
      <c r="C37" s="56">
        <f t="shared" si="0"/>
        <v>34</v>
      </c>
      <c r="D37" s="52">
        <f>D26</f>
        <v>0</v>
      </c>
      <c r="E37" s="52">
        <f t="shared" ref="E37:AG37" si="7">E26</f>
        <v>0</v>
      </c>
      <c r="F37" s="52">
        <f t="shared" si="7"/>
        <v>0</v>
      </c>
      <c r="G37" s="52">
        <f t="shared" si="7"/>
        <v>0</v>
      </c>
      <c r="H37" s="52">
        <f t="shared" si="7"/>
        <v>0</v>
      </c>
      <c r="I37" s="52">
        <f t="shared" si="7"/>
        <v>0</v>
      </c>
      <c r="J37" s="52">
        <f t="shared" si="7"/>
        <v>0</v>
      </c>
      <c r="K37" s="52">
        <f t="shared" si="7"/>
        <v>0</v>
      </c>
      <c r="L37" s="52">
        <f t="shared" si="7"/>
        <v>0</v>
      </c>
      <c r="M37" s="52">
        <f t="shared" si="7"/>
        <v>0</v>
      </c>
      <c r="N37" s="52">
        <f t="shared" si="7"/>
        <v>0</v>
      </c>
      <c r="O37" s="52">
        <f t="shared" si="7"/>
        <v>0</v>
      </c>
      <c r="P37" s="52">
        <f t="shared" si="7"/>
        <v>0</v>
      </c>
      <c r="Q37" s="52">
        <f t="shared" si="7"/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W37" s="52">
        <f t="shared" si="7"/>
        <v>0</v>
      </c>
      <c r="X37" s="52">
        <f t="shared" si="7"/>
        <v>0</v>
      </c>
      <c r="Y37" s="52">
        <f t="shared" si="7"/>
        <v>0</v>
      </c>
      <c r="Z37" s="52">
        <f t="shared" si="7"/>
        <v>0</v>
      </c>
      <c r="AA37" s="52">
        <f t="shared" si="7"/>
        <v>0</v>
      </c>
      <c r="AB37" s="52">
        <f t="shared" si="7"/>
        <v>0</v>
      </c>
      <c r="AC37" s="52">
        <f t="shared" si="7"/>
        <v>0</v>
      </c>
      <c r="AD37" s="52">
        <f t="shared" si="7"/>
        <v>0</v>
      </c>
      <c r="AE37" s="52">
        <f t="shared" si="7"/>
        <v>0</v>
      </c>
      <c r="AF37" s="52">
        <f t="shared" si="7"/>
        <v>0</v>
      </c>
      <c r="AG37" s="52">
        <f t="shared" si="7"/>
        <v>0</v>
      </c>
      <c r="AH37" s="2" t="e">
        <f>SUM(D37:AG42)/COUNTA(D2:AG2)/6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16"/>
      <c r="B38" s="117"/>
      <c r="C38" s="56">
        <f t="shared" si="0"/>
        <v>35</v>
      </c>
      <c r="D38" s="46">
        <f>D25</f>
        <v>0</v>
      </c>
      <c r="E38" s="46">
        <f t="shared" ref="E38:AG38" si="9">E25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8.95" customHeight="1" thickBot="1" x14ac:dyDescent="0.3">
      <c r="A39" s="116"/>
      <c r="B39" s="117"/>
      <c r="C39" s="55">
        <f t="shared" si="0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8.95" customHeight="1" thickBot="1" x14ac:dyDescent="0.3">
      <c r="A40" s="116"/>
      <c r="B40" s="117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16"/>
      <c r="B41" s="117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18"/>
      <c r="B42" s="119"/>
      <c r="C42" s="55">
        <f t="shared" si="0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8.95" customHeight="1" thickBot="1" x14ac:dyDescent="0.3">
      <c r="A43" s="114" t="s">
        <v>3</v>
      </c>
      <c r="B43" s="115"/>
      <c r="C43" s="55">
        <f t="shared" si="0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8.95" customHeight="1" thickBot="1" x14ac:dyDescent="0.3">
      <c r="A44" s="116"/>
      <c r="B44" s="117"/>
      <c r="C44" s="55">
        <f t="shared" si="0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8.95" customHeight="1" thickBot="1" x14ac:dyDescent="0.3">
      <c r="A45" s="116"/>
      <c r="B45" s="117"/>
      <c r="C45" s="56">
        <f t="shared" si="0"/>
        <v>42</v>
      </c>
      <c r="D45" s="46">
        <f>D19</f>
        <v>0</v>
      </c>
      <c r="E45" s="46">
        <f t="shared" ref="E45:AG45" si="10">E19</f>
        <v>0</v>
      </c>
      <c r="F45" s="46">
        <f t="shared" si="10"/>
        <v>0</v>
      </c>
      <c r="G45" s="46">
        <f t="shared" si="10"/>
        <v>0</v>
      </c>
      <c r="H45" s="46">
        <f t="shared" si="10"/>
        <v>0</v>
      </c>
      <c r="I45" s="46">
        <f t="shared" si="10"/>
        <v>0</v>
      </c>
      <c r="J45" s="46">
        <f t="shared" si="10"/>
        <v>0</v>
      </c>
      <c r="K45" s="46">
        <f t="shared" si="10"/>
        <v>0</v>
      </c>
      <c r="L45" s="46">
        <f t="shared" si="10"/>
        <v>0</v>
      </c>
      <c r="M45" s="46">
        <f t="shared" si="10"/>
        <v>0</v>
      </c>
      <c r="N45" s="46">
        <f t="shared" si="10"/>
        <v>0</v>
      </c>
      <c r="O45" s="46">
        <f t="shared" si="10"/>
        <v>0</v>
      </c>
      <c r="P45" s="46">
        <f t="shared" si="10"/>
        <v>0</v>
      </c>
      <c r="Q45" s="46">
        <f t="shared" si="10"/>
        <v>0</v>
      </c>
      <c r="R45" s="46">
        <f t="shared" si="10"/>
        <v>0</v>
      </c>
      <c r="S45" s="46">
        <f t="shared" si="10"/>
        <v>0</v>
      </c>
      <c r="T45" s="46">
        <f t="shared" si="10"/>
        <v>0</v>
      </c>
      <c r="U45" s="46">
        <f t="shared" si="10"/>
        <v>0</v>
      </c>
      <c r="V45" s="46">
        <f t="shared" si="10"/>
        <v>0</v>
      </c>
      <c r="W45" s="46">
        <f t="shared" si="10"/>
        <v>0</v>
      </c>
      <c r="X45" s="46">
        <f t="shared" si="10"/>
        <v>0</v>
      </c>
      <c r="Y45" s="46">
        <f t="shared" si="10"/>
        <v>0</v>
      </c>
      <c r="Z45" s="46">
        <f t="shared" si="10"/>
        <v>0</v>
      </c>
      <c r="AA45" s="46">
        <f t="shared" si="10"/>
        <v>0</v>
      </c>
      <c r="AB45" s="46">
        <f t="shared" si="10"/>
        <v>0</v>
      </c>
      <c r="AC45" s="46">
        <f t="shared" si="10"/>
        <v>0</v>
      </c>
      <c r="AD45" s="46">
        <f t="shared" si="10"/>
        <v>0</v>
      </c>
      <c r="AE45" s="46">
        <f t="shared" si="10"/>
        <v>0</v>
      </c>
      <c r="AF45" s="46">
        <f t="shared" si="10"/>
        <v>0</v>
      </c>
      <c r="AG45" s="46">
        <f t="shared" si="10"/>
        <v>0</v>
      </c>
      <c r="AH45" s="4"/>
      <c r="AI45" s="5"/>
      <c r="AJ45" s="104"/>
    </row>
    <row r="46" spans="1:36" ht="18.95" customHeight="1" thickBot="1" x14ac:dyDescent="0.3">
      <c r="A46" s="116"/>
      <c r="B46" s="117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16"/>
      <c r="B47" s="117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16"/>
      <c r="B48" s="117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18"/>
      <c r="B49" s="119"/>
      <c r="C49" s="45">
        <f t="shared" si="0"/>
        <v>46</v>
      </c>
      <c r="D49" s="45">
        <f>D23</f>
        <v>0</v>
      </c>
      <c r="E49" s="45">
        <f t="shared" ref="E49:AG49" si="11">E23</f>
        <v>0</v>
      </c>
      <c r="F49" s="45">
        <f t="shared" si="11"/>
        <v>0</v>
      </c>
      <c r="G49" s="45">
        <f t="shared" si="11"/>
        <v>0</v>
      </c>
      <c r="H49" s="45">
        <f t="shared" si="11"/>
        <v>0</v>
      </c>
      <c r="I49" s="45">
        <f t="shared" si="11"/>
        <v>0</v>
      </c>
      <c r="J49" s="45">
        <f t="shared" si="11"/>
        <v>0</v>
      </c>
      <c r="K49" s="45">
        <f t="shared" si="11"/>
        <v>0</v>
      </c>
      <c r="L49" s="45">
        <f t="shared" si="11"/>
        <v>0</v>
      </c>
      <c r="M49" s="45">
        <f t="shared" si="11"/>
        <v>0</v>
      </c>
      <c r="N49" s="45">
        <f t="shared" si="11"/>
        <v>0</v>
      </c>
      <c r="O49" s="45">
        <f t="shared" si="11"/>
        <v>0</v>
      </c>
      <c r="P49" s="45">
        <f t="shared" si="11"/>
        <v>0</v>
      </c>
      <c r="Q49" s="45">
        <f t="shared" si="11"/>
        <v>0</v>
      </c>
      <c r="R49" s="45">
        <f t="shared" si="11"/>
        <v>0</v>
      </c>
      <c r="S49" s="45">
        <f t="shared" si="11"/>
        <v>0</v>
      </c>
      <c r="T49" s="45">
        <f t="shared" si="11"/>
        <v>0</v>
      </c>
      <c r="U49" s="45">
        <f t="shared" si="11"/>
        <v>0</v>
      </c>
      <c r="V49" s="45">
        <f t="shared" si="11"/>
        <v>0</v>
      </c>
      <c r="W49" s="45">
        <f t="shared" si="11"/>
        <v>0</v>
      </c>
      <c r="X49" s="45">
        <f t="shared" si="11"/>
        <v>0</v>
      </c>
      <c r="Y49" s="45">
        <f t="shared" si="11"/>
        <v>0</v>
      </c>
      <c r="Z49" s="45">
        <f t="shared" si="11"/>
        <v>0</v>
      </c>
      <c r="AA49" s="45">
        <f t="shared" si="11"/>
        <v>0</v>
      </c>
      <c r="AB49" s="45">
        <f t="shared" si="11"/>
        <v>0</v>
      </c>
      <c r="AC49" s="45">
        <f t="shared" si="11"/>
        <v>0</v>
      </c>
      <c r="AD49" s="45">
        <f t="shared" si="11"/>
        <v>0</v>
      </c>
      <c r="AE49" s="45">
        <f t="shared" si="11"/>
        <v>0</v>
      </c>
      <c r="AF49" s="45">
        <f t="shared" si="11"/>
        <v>0</v>
      </c>
      <c r="AG49" s="45">
        <f t="shared" si="11"/>
        <v>0</v>
      </c>
      <c r="AH49" s="6"/>
      <c r="AI49" s="7"/>
      <c r="AJ49" s="104"/>
    </row>
    <row r="50" spans="1:36" s="23" customFormat="1" ht="60.95" customHeight="1" thickBot="1" x14ac:dyDescent="0.3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2">(SUM(E4:E23)+SUM(E25:E27)+SUM(E31:E32)+SUM(E38:E44)+SUM(E46:E48))/34*50</f>
        <v>0</v>
      </c>
      <c r="F50" s="1">
        <f t="shared" si="12"/>
        <v>0</v>
      </c>
      <c r="G50" s="1">
        <f t="shared" si="12"/>
        <v>0</v>
      </c>
      <c r="H50" s="1">
        <f t="shared" si="12"/>
        <v>0</v>
      </c>
      <c r="I50" s="1">
        <f t="shared" si="12"/>
        <v>0</v>
      </c>
      <c r="J50" s="1">
        <f t="shared" si="12"/>
        <v>0</v>
      </c>
      <c r="K50" s="1">
        <f t="shared" si="12"/>
        <v>0</v>
      </c>
      <c r="L50" s="1">
        <f t="shared" si="12"/>
        <v>0</v>
      </c>
      <c r="M50" s="1">
        <f t="shared" si="12"/>
        <v>0</v>
      </c>
      <c r="N50" s="1">
        <f t="shared" si="12"/>
        <v>0</v>
      </c>
      <c r="O50" s="1">
        <f t="shared" si="12"/>
        <v>0</v>
      </c>
      <c r="P50" s="1">
        <f t="shared" si="12"/>
        <v>0</v>
      </c>
      <c r="Q50" s="1">
        <f t="shared" si="12"/>
        <v>0</v>
      </c>
      <c r="R50" s="1">
        <f t="shared" si="12"/>
        <v>0</v>
      </c>
      <c r="S50" s="1">
        <f t="shared" si="12"/>
        <v>0</v>
      </c>
      <c r="T50" s="1">
        <f t="shared" si="12"/>
        <v>0</v>
      </c>
      <c r="U50" s="1">
        <f t="shared" si="12"/>
        <v>0</v>
      </c>
      <c r="V50" s="1">
        <f t="shared" si="12"/>
        <v>0</v>
      </c>
      <c r="W50" s="1">
        <f t="shared" si="12"/>
        <v>0</v>
      </c>
      <c r="X50" s="1">
        <f t="shared" si="12"/>
        <v>0</v>
      </c>
      <c r="Y50" s="1">
        <f t="shared" si="12"/>
        <v>0</v>
      </c>
      <c r="Z50" s="1">
        <f t="shared" si="12"/>
        <v>0</v>
      </c>
      <c r="AA50" s="1">
        <f t="shared" si="12"/>
        <v>0</v>
      </c>
      <c r="AB50" s="1">
        <f t="shared" si="12"/>
        <v>0</v>
      </c>
      <c r="AC50" s="1">
        <f t="shared" si="12"/>
        <v>0</v>
      </c>
      <c r="AD50" s="1">
        <f t="shared" si="12"/>
        <v>0</v>
      </c>
      <c r="AE50" s="1">
        <f t="shared" si="12"/>
        <v>0</v>
      </c>
      <c r="AF50" s="1">
        <f t="shared" si="12"/>
        <v>0</v>
      </c>
      <c r="AG50" s="1">
        <f t="shared" si="12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3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3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3"/>
        <v>0</v>
      </c>
      <c r="G51" s="96">
        <f t="shared" si="13"/>
        <v>0</v>
      </c>
      <c r="H51" s="96">
        <f t="shared" si="13"/>
        <v>0</v>
      </c>
      <c r="I51" s="96">
        <f t="shared" si="13"/>
        <v>0</v>
      </c>
      <c r="J51" s="96">
        <f t="shared" si="13"/>
        <v>0</v>
      </c>
      <c r="K51" s="96">
        <f t="shared" si="13"/>
        <v>0</v>
      </c>
      <c r="L51" s="96">
        <f t="shared" si="13"/>
        <v>0</v>
      </c>
      <c r="M51" s="96">
        <f t="shared" si="13"/>
        <v>0</v>
      </c>
      <c r="N51" s="96">
        <f t="shared" si="13"/>
        <v>0</v>
      </c>
      <c r="O51" s="96">
        <f t="shared" si="13"/>
        <v>0</v>
      </c>
      <c r="P51" s="96">
        <f t="shared" si="13"/>
        <v>0</v>
      </c>
      <c r="Q51" s="96">
        <f t="shared" si="13"/>
        <v>0</v>
      </c>
      <c r="R51" s="96">
        <f t="shared" si="13"/>
        <v>0</v>
      </c>
      <c r="S51" s="96">
        <f t="shared" si="13"/>
        <v>0</v>
      </c>
      <c r="T51" s="96">
        <f t="shared" si="13"/>
        <v>0</v>
      </c>
      <c r="U51" s="96">
        <f t="shared" si="13"/>
        <v>0</v>
      </c>
      <c r="V51" s="96">
        <f t="shared" si="13"/>
        <v>0</v>
      </c>
      <c r="W51" s="96">
        <f t="shared" si="13"/>
        <v>0</v>
      </c>
      <c r="X51" s="96">
        <f t="shared" si="13"/>
        <v>0</v>
      </c>
      <c r="Y51" s="96">
        <f t="shared" si="13"/>
        <v>0</v>
      </c>
      <c r="Z51" s="96">
        <f t="shared" si="13"/>
        <v>0</v>
      </c>
      <c r="AA51" s="96">
        <f t="shared" si="13"/>
        <v>0</v>
      </c>
      <c r="AB51" s="96">
        <f t="shared" si="13"/>
        <v>0</v>
      </c>
      <c r="AC51" s="96">
        <f t="shared" si="13"/>
        <v>0</v>
      </c>
      <c r="AD51" s="96">
        <f t="shared" si="13"/>
        <v>0</v>
      </c>
      <c r="AE51" s="96">
        <f t="shared" si="13"/>
        <v>0</v>
      </c>
      <c r="AF51" s="96">
        <f t="shared" si="13"/>
        <v>0</v>
      </c>
      <c r="AG51" s="96">
        <f t="shared" si="13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50:C50"/>
    <mergeCell ref="AJ50:AJ51"/>
    <mergeCell ref="A51:C51"/>
    <mergeCell ref="A30:B36"/>
    <mergeCell ref="AJ30:AJ36"/>
    <mergeCell ref="A37:B42"/>
    <mergeCell ref="AJ37:AJ42"/>
    <mergeCell ref="A43:B49"/>
    <mergeCell ref="AJ43:AJ49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45" workbookViewId="0">
      <selection activeCell="D9" sqref="D9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14" t="s">
        <v>2</v>
      </c>
      <c r="B19" s="115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16"/>
      <c r="B20" s="117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8.95" customHeight="1" thickBot="1" x14ac:dyDescent="0.3">
      <c r="A21" s="116"/>
      <c r="B21" s="117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8.95" customHeight="1" thickBot="1" x14ac:dyDescent="0.3">
      <c r="A22" s="116"/>
      <c r="B22" s="117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8.95" customHeight="1" thickBot="1" x14ac:dyDescent="0.3">
      <c r="A23" s="116"/>
      <c r="B23" s="117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8.95" customHeight="1" thickBot="1" x14ac:dyDescent="0.3">
      <c r="A24" s="116"/>
      <c r="B24" s="117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104"/>
    </row>
    <row r="25" spans="1:36" ht="18.95" customHeight="1" thickBot="1" x14ac:dyDescent="0.3">
      <c r="A25" s="116"/>
      <c r="B25" s="117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8.95" customHeight="1" thickBot="1" x14ac:dyDescent="0.3">
      <c r="A26" s="116"/>
      <c r="B26" s="117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8.95" customHeight="1" thickBot="1" x14ac:dyDescent="0.3">
      <c r="A27" s="116"/>
      <c r="B27" s="117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8.95" customHeight="1" thickBot="1" x14ac:dyDescent="0.3">
      <c r="A28" s="116"/>
      <c r="B28" s="117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104"/>
    </row>
    <row r="29" spans="1:36" ht="18.95" customHeight="1" thickBot="1" x14ac:dyDescent="0.3">
      <c r="A29" s="118"/>
      <c r="B29" s="119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105"/>
    </row>
    <row r="30" spans="1:36" ht="18.95" customHeight="1" thickBot="1" x14ac:dyDescent="0.3">
      <c r="A30" s="114" t="s">
        <v>43</v>
      </c>
      <c r="B30" s="115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8.95" customHeight="1" thickBot="1" x14ac:dyDescent="0.3">
      <c r="A31" s="116"/>
      <c r="B31" s="117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8.95" customHeight="1" thickBot="1" x14ac:dyDescent="0.3">
      <c r="A32" s="116"/>
      <c r="B32" s="117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8.95" customHeight="1" thickBot="1" x14ac:dyDescent="0.3">
      <c r="A33" s="116"/>
      <c r="B33" s="117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104"/>
    </row>
    <row r="34" spans="1:36" ht="18.95" customHeight="1" thickBot="1" x14ac:dyDescent="0.3">
      <c r="A34" s="116"/>
      <c r="B34" s="117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104"/>
    </row>
    <row r="35" spans="1:36" ht="18.95" customHeight="1" thickBot="1" x14ac:dyDescent="0.3">
      <c r="A35" s="116"/>
      <c r="B35" s="117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104"/>
    </row>
    <row r="36" spans="1:36" ht="18.95" customHeight="1" thickBot="1" x14ac:dyDescent="0.3">
      <c r="A36" s="118"/>
      <c r="B36" s="119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105"/>
    </row>
    <row r="37" spans="1:36" ht="18.95" customHeight="1" thickBot="1" x14ac:dyDescent="0.3">
      <c r="A37" s="114" t="s">
        <v>39</v>
      </c>
      <c r="B37" s="115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16"/>
      <c r="B38" s="117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104"/>
    </row>
    <row r="39" spans="1:36" ht="18.95" customHeight="1" thickBot="1" x14ac:dyDescent="0.3">
      <c r="A39" s="116"/>
      <c r="B39" s="117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8.95" customHeight="1" thickBot="1" x14ac:dyDescent="0.3">
      <c r="A40" s="116"/>
      <c r="B40" s="117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16"/>
      <c r="B41" s="117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18"/>
      <c r="B42" s="119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8.95" customHeight="1" thickBot="1" x14ac:dyDescent="0.3">
      <c r="A43" s="114" t="s">
        <v>3</v>
      </c>
      <c r="B43" s="115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8.95" customHeight="1" thickBot="1" x14ac:dyDescent="0.3">
      <c r="A44" s="116"/>
      <c r="B44" s="117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8.95" customHeight="1" thickBot="1" x14ac:dyDescent="0.3">
      <c r="A45" s="116"/>
      <c r="B45" s="117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104"/>
    </row>
    <row r="46" spans="1:36" ht="18.95" customHeight="1" thickBot="1" x14ac:dyDescent="0.3">
      <c r="A46" s="116"/>
      <c r="B46" s="117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16"/>
      <c r="B47" s="117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16"/>
      <c r="B48" s="117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18"/>
      <c r="B49" s="119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104"/>
    </row>
    <row r="50" spans="1:36" s="23" customFormat="1" ht="60.95" customHeight="1" thickBot="1" x14ac:dyDescent="0.3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3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49" workbookViewId="0">
      <selection activeCell="Z2" sqref="D2:Z2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3.2851562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8.95" customHeight="1" thickBot="1" x14ac:dyDescent="0.3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8.95" customHeight="1" thickBot="1" x14ac:dyDescent="0.3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8.95" customHeight="1" thickBot="1" x14ac:dyDescent="0.3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8.95" customHeight="1" thickBot="1" x14ac:dyDescent="0.3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8.95" customHeight="1" thickBot="1" x14ac:dyDescent="0.3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8.95" customHeight="1" thickBot="1" x14ac:dyDescent="0.3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8.95" customHeight="1" thickBot="1" x14ac:dyDescent="0.3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8.95" customHeight="1" thickBot="1" x14ac:dyDescent="0.3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8.95" customHeight="1" thickBot="1" x14ac:dyDescent="0.3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8.95" customHeight="1" thickBot="1" x14ac:dyDescent="0.3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8.95" customHeight="1" thickBot="1" x14ac:dyDescent="0.3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8.95" customHeight="1" thickBot="1" x14ac:dyDescent="0.3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8.95" customHeight="1" thickBot="1" x14ac:dyDescent="0.3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8.95" customHeight="1" thickBot="1" x14ac:dyDescent="0.3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8.95" customHeight="1" thickBot="1" x14ac:dyDescent="0.3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8.95" customHeight="1" thickBot="1" x14ac:dyDescent="0.3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8.95" customHeight="1" thickBot="1" x14ac:dyDescent="0.3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8.95" customHeight="1" thickBot="1" x14ac:dyDescent="0.3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8.95" customHeight="1" thickBot="1" x14ac:dyDescent="0.3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8.95" customHeight="1" thickBot="1" x14ac:dyDescent="0.3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8.95" customHeight="1" thickBot="1" x14ac:dyDescent="0.3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8.95" customHeight="1" thickBot="1" x14ac:dyDescent="0.3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8.95" customHeight="1" thickBot="1" x14ac:dyDescent="0.3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8.95" customHeight="1" thickBot="1" x14ac:dyDescent="0.3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8.95" customHeight="1" thickBot="1" x14ac:dyDescent="0.3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8.95" customHeight="1" thickBot="1" x14ac:dyDescent="0.3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8.95" customHeight="1" thickBot="1" x14ac:dyDescent="0.3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8.95" customHeight="1" thickBot="1" x14ac:dyDescent="0.3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0.95" customHeight="1" thickBot="1" x14ac:dyDescent="0.3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3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sqref="A1:AJ1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3.2851562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8.95" customHeight="1" thickBot="1" x14ac:dyDescent="0.3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8.95" customHeight="1" thickBot="1" x14ac:dyDescent="0.3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8.95" customHeight="1" thickBot="1" x14ac:dyDescent="0.3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8.95" customHeight="1" thickBot="1" x14ac:dyDescent="0.3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8.95" customHeight="1" thickBot="1" x14ac:dyDescent="0.3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8.95" customHeight="1" thickBot="1" x14ac:dyDescent="0.3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8.95" customHeight="1" thickBot="1" x14ac:dyDescent="0.3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8.95" customHeight="1" thickBot="1" x14ac:dyDescent="0.3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8.95" customHeight="1" thickBot="1" x14ac:dyDescent="0.3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8.95" customHeight="1" thickBot="1" x14ac:dyDescent="0.3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8.95" customHeight="1" thickBot="1" x14ac:dyDescent="0.3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8.95" customHeight="1" thickBot="1" x14ac:dyDescent="0.3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8.95" customHeight="1" thickBot="1" x14ac:dyDescent="0.3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8.95" customHeight="1" thickBot="1" x14ac:dyDescent="0.3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8.95" customHeight="1" thickBot="1" x14ac:dyDescent="0.3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8.95" customHeight="1" thickBot="1" x14ac:dyDescent="0.3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8.95" customHeight="1" thickBot="1" x14ac:dyDescent="0.3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8.95" customHeight="1" thickBot="1" x14ac:dyDescent="0.3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8.95" customHeight="1" thickBot="1" x14ac:dyDescent="0.3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8.95" customHeight="1" thickBot="1" x14ac:dyDescent="0.3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8.95" customHeight="1" thickBot="1" x14ac:dyDescent="0.3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8.95" customHeight="1" thickBot="1" x14ac:dyDescent="0.3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8.95" customHeight="1" thickBot="1" x14ac:dyDescent="0.3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8.95" customHeight="1" thickBot="1" x14ac:dyDescent="0.3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8.95" customHeight="1" thickBot="1" x14ac:dyDescent="0.3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8.95" customHeight="1" thickBot="1" x14ac:dyDescent="0.3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8.95" customHeight="1" thickBot="1" x14ac:dyDescent="0.3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8.95" customHeight="1" thickBot="1" x14ac:dyDescent="0.3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0.95" customHeight="1" thickBot="1" x14ac:dyDescent="0.3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3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3.2851562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8.95" customHeight="1" thickBot="1" x14ac:dyDescent="0.3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8.95" customHeight="1" thickBot="1" x14ac:dyDescent="0.3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8.95" customHeight="1" thickBot="1" x14ac:dyDescent="0.3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8.95" customHeight="1" thickBot="1" x14ac:dyDescent="0.3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104"/>
    </row>
    <row r="25" spans="1:36" ht="18.95" customHeight="1" thickBot="1" x14ac:dyDescent="0.3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8.95" customHeight="1" thickBot="1" x14ac:dyDescent="0.3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8.95" customHeight="1" thickBot="1" x14ac:dyDescent="0.3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8.95" customHeight="1" thickBot="1" x14ac:dyDescent="0.3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8.95" customHeight="1" thickBot="1" x14ac:dyDescent="0.3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8.95" customHeight="1" thickBot="1" x14ac:dyDescent="0.3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8.95" customHeight="1" thickBot="1" x14ac:dyDescent="0.3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8.95" customHeight="1" thickBot="1" x14ac:dyDescent="0.3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104"/>
    </row>
    <row r="33" spans="1:36" ht="18.95" customHeight="1" thickBot="1" x14ac:dyDescent="0.3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8.95" customHeight="1" thickBot="1" x14ac:dyDescent="0.3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104"/>
    </row>
    <row r="35" spans="1:36" ht="18.95" customHeight="1" thickBot="1" x14ac:dyDescent="0.3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8.95" customHeight="1" thickBot="1" x14ac:dyDescent="0.3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105"/>
    </row>
    <row r="37" spans="1:36" ht="18.95" customHeight="1" thickBot="1" x14ac:dyDescent="0.3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8.95" customHeight="1" thickBot="1" x14ac:dyDescent="0.3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104"/>
    </row>
    <row r="40" spans="1:36" ht="18.95" customHeight="1" thickBot="1" x14ac:dyDescent="0.3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8.95" customHeight="1" thickBot="1" x14ac:dyDescent="0.3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8.95" customHeight="1" thickBot="1" x14ac:dyDescent="0.3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8.95" customHeight="1" thickBot="1" x14ac:dyDescent="0.3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8.95" customHeight="1" thickBot="1" x14ac:dyDescent="0.3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8.95" customHeight="1" thickBot="1" x14ac:dyDescent="0.3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8.95" customHeight="1" thickBot="1" x14ac:dyDescent="0.3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104"/>
    </row>
    <row r="52" spans="1:36" ht="18.95" customHeight="1" thickBot="1" x14ac:dyDescent="0.3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8.95" customHeight="1" thickBot="1" x14ac:dyDescent="0.3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8.95" customHeight="1" thickBot="1" x14ac:dyDescent="0.3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0.95" customHeight="1" thickBot="1" x14ac:dyDescent="0.3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3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opLeftCell="A92" zoomScale="60" zoomScaleNormal="60" workbookViewId="0">
      <selection activeCell="X100" sqref="D99:X100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4.8554687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3.950000000000003" customHeight="1" thickBot="1" x14ac:dyDescent="0.3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116"/>
      <c r="B5" s="117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8.95" customHeight="1" thickBot="1" x14ac:dyDescent="0.3">
      <c r="A6" s="116"/>
      <c r="B6" s="117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30.95" customHeight="1" thickBot="1" x14ac:dyDescent="0.3">
      <c r="A7" s="116"/>
      <c r="B7" s="117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104"/>
    </row>
    <row r="8" spans="1:38" ht="18.95" customHeight="1" thickBot="1" x14ac:dyDescent="0.3">
      <c r="A8" s="116"/>
      <c r="B8" s="117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18.95" customHeight="1" thickBot="1" x14ac:dyDescent="0.3">
      <c r="A9" s="116"/>
      <c r="B9" s="117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104"/>
    </row>
    <row r="10" spans="1:38" ht="30.95" customHeight="1" thickBot="1" x14ac:dyDescent="0.3">
      <c r="A10" s="116"/>
      <c r="B10" s="117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104"/>
    </row>
    <row r="11" spans="1:38" ht="18.95" customHeight="1" thickBot="1" x14ac:dyDescent="0.3">
      <c r="A11" s="116"/>
      <c r="B11" s="117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104"/>
    </row>
    <row r="12" spans="1:38" ht="18.95" customHeight="1" thickBot="1" x14ac:dyDescent="0.3">
      <c r="A12" s="116"/>
      <c r="B12" s="117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8.95" customHeight="1" thickBot="1" x14ac:dyDescent="0.3">
      <c r="A13" s="116"/>
      <c r="B13" s="117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5.95" customHeight="1" thickBot="1" x14ac:dyDescent="0.3">
      <c r="A14" s="116"/>
      <c r="B14" s="117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104"/>
    </row>
    <row r="15" spans="1:38" ht="18.95" customHeight="1" thickBot="1" x14ac:dyDescent="0.3">
      <c r="A15" s="116"/>
      <c r="B15" s="117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8.95" customHeight="1" thickBot="1" x14ac:dyDescent="0.3">
      <c r="A16" s="116"/>
      <c r="B16" s="117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8.95" customHeight="1" thickBot="1" x14ac:dyDescent="0.3">
      <c r="A17" s="116"/>
      <c r="B17" s="117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104"/>
    </row>
    <row r="18" spans="1:38" ht="18.95" customHeight="1" thickBot="1" x14ac:dyDescent="0.3">
      <c r="A18" s="116"/>
      <c r="B18" s="117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8.95" customHeight="1" thickBot="1" x14ac:dyDescent="0.3">
      <c r="A19" s="116"/>
      <c r="B19" s="117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8.95" customHeight="1" thickBot="1" x14ac:dyDescent="0.3">
      <c r="A20" s="116"/>
      <c r="B20" s="117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104"/>
    </row>
    <row r="21" spans="1:38" ht="18.95" customHeight="1" thickBot="1" x14ac:dyDescent="0.3">
      <c r="A21" s="116"/>
      <c r="B21" s="117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104"/>
    </row>
    <row r="22" spans="1:38" ht="18.95" customHeight="1" thickBot="1" x14ac:dyDescent="0.3">
      <c r="A22" s="116" t="s">
        <v>38</v>
      </c>
      <c r="B22" s="117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104" t="s">
        <v>42</v>
      </c>
    </row>
    <row r="23" spans="1:38" ht="18.95" customHeight="1" thickBot="1" x14ac:dyDescent="0.3">
      <c r="A23" s="116"/>
      <c r="B23" s="117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104"/>
    </row>
    <row r="24" spans="1:38" ht="18.95" customHeight="1" thickBot="1" x14ac:dyDescent="0.3">
      <c r="A24" s="116"/>
      <c r="B24" s="117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104"/>
    </row>
    <row r="25" spans="1:38" ht="18.95" customHeight="1" thickBot="1" x14ac:dyDescent="0.3">
      <c r="A25" s="116"/>
      <c r="B25" s="117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104"/>
    </row>
    <row r="26" spans="1:38" ht="18.95" customHeight="1" thickBot="1" x14ac:dyDescent="0.3">
      <c r="A26" s="116"/>
      <c r="B26" s="117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8.95" customHeight="1" thickBot="1" x14ac:dyDescent="0.3">
      <c r="A27" s="118"/>
      <c r="B27" s="119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5"/>
    </row>
    <row r="28" spans="1:38" ht="24" customHeight="1" thickBot="1" x14ac:dyDescent="0.3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103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8.95" customHeight="1" thickBot="1" x14ac:dyDescent="0.3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8.95" customHeight="1" thickBot="1" x14ac:dyDescent="0.3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104"/>
    </row>
    <row r="31" spans="1:38" ht="18.95" customHeight="1" thickBot="1" x14ac:dyDescent="0.3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24" customHeight="1" thickBot="1" x14ac:dyDescent="0.3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8.95" customHeight="1" thickBot="1" x14ac:dyDescent="0.3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104"/>
    </row>
    <row r="34" spans="1:38" ht="18.95" customHeight="1" thickBot="1" x14ac:dyDescent="0.3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8.95" customHeight="1" thickBot="1" x14ac:dyDescent="0.3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104"/>
    </row>
    <row r="36" spans="1:38" ht="23.1" customHeight="1" thickBot="1" x14ac:dyDescent="0.3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104"/>
    </row>
    <row r="37" spans="1:38" ht="18.95" customHeight="1" thickBot="1" x14ac:dyDescent="0.3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104"/>
    </row>
    <row r="38" spans="1:38" ht="18.95" customHeight="1" thickBot="1" x14ac:dyDescent="0.3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8.95" customHeight="1" thickBot="1" x14ac:dyDescent="0.3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104"/>
    </row>
    <row r="40" spans="1:38" ht="18.95" customHeight="1" thickBot="1" x14ac:dyDescent="0.3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104"/>
    </row>
    <row r="41" spans="1:38" ht="24" customHeight="1" thickBot="1" x14ac:dyDescent="0.3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104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8.95" customHeight="1" thickBot="1" x14ac:dyDescent="0.3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8.95" customHeight="1" thickBot="1" x14ac:dyDescent="0.3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104"/>
    </row>
    <row r="44" spans="1:38" ht="18.95" customHeight="1" thickBot="1" x14ac:dyDescent="0.3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104"/>
    </row>
    <row r="45" spans="1:38" ht="18.95" customHeight="1" thickBot="1" x14ac:dyDescent="0.3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104"/>
    </row>
    <row r="46" spans="1:38" ht="18.95" customHeight="1" thickBot="1" x14ac:dyDescent="0.3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104"/>
    </row>
    <row r="47" spans="1:38" ht="50.1" customHeight="1" thickBot="1" x14ac:dyDescent="0.3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104"/>
    </row>
    <row r="48" spans="1:38" ht="18.95" customHeight="1" thickBot="1" x14ac:dyDescent="0.3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8.95" customHeight="1" thickBot="1" x14ac:dyDescent="0.3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8.95" customHeight="1" thickBot="1" x14ac:dyDescent="0.3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8.95" customHeight="1" thickBot="1" x14ac:dyDescent="0.3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.95" customHeight="1" thickBot="1" x14ac:dyDescent="0.3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1.95" customHeight="1" thickBot="1" x14ac:dyDescent="0.3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104"/>
    </row>
    <row r="56" spans="1:38" ht="18.95" customHeight="1" thickBot="1" x14ac:dyDescent="0.3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104"/>
    </row>
    <row r="57" spans="1:38" ht="18.95" customHeight="1" thickBot="1" x14ac:dyDescent="0.3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105"/>
    </row>
    <row r="58" spans="1:38" ht="18.95" customHeight="1" thickBot="1" x14ac:dyDescent="0.3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103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8.95" customHeight="1" thickBot="1" x14ac:dyDescent="0.3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38.1" customHeight="1" thickBot="1" x14ac:dyDescent="0.3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104"/>
    </row>
    <row r="62" spans="1:38" ht="18.95" customHeight="1" thickBot="1" x14ac:dyDescent="0.3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8.95" customHeight="1" thickBot="1" x14ac:dyDescent="0.3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104"/>
    </row>
    <row r="64" spans="1:38" ht="18.95" customHeight="1" thickBot="1" x14ac:dyDescent="0.3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18.95" customHeight="1" thickBot="1" x14ac:dyDescent="0.3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8.95" customHeight="1" thickBot="1" x14ac:dyDescent="0.3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104"/>
    </row>
    <row r="67" spans="1:38" ht="36" customHeight="1" thickBot="1" x14ac:dyDescent="0.3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104"/>
    </row>
    <row r="68" spans="1:38" ht="18.95" customHeight="1" thickBot="1" x14ac:dyDescent="0.3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8.95" customHeight="1" thickBot="1" x14ac:dyDescent="0.3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38.1" customHeight="1" thickBot="1" x14ac:dyDescent="0.3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8.95" customHeight="1" thickBot="1" x14ac:dyDescent="0.3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53.1" customHeight="1" thickBot="1" x14ac:dyDescent="0.3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8.95" customHeight="1" thickBot="1" x14ac:dyDescent="0.3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18.95" customHeight="1" thickBot="1" x14ac:dyDescent="0.3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104"/>
    </row>
    <row r="76" spans="1:38" ht="18.95" customHeight="1" thickBot="1" x14ac:dyDescent="0.3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104"/>
    </row>
    <row r="77" spans="1:38" ht="18.95" customHeight="1" thickBot="1" x14ac:dyDescent="0.3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104"/>
    </row>
    <row r="78" spans="1:38" ht="18.95" customHeight="1" thickBot="1" x14ac:dyDescent="0.3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104"/>
    </row>
    <row r="79" spans="1:38" ht="18.95" customHeight="1" thickBot="1" x14ac:dyDescent="0.3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104"/>
    </row>
    <row r="80" spans="1:38" ht="18.95" customHeight="1" thickBot="1" x14ac:dyDescent="0.3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104"/>
    </row>
    <row r="81" spans="1:38" ht="18.95" customHeight="1" thickBot="1" x14ac:dyDescent="0.3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104"/>
    </row>
    <row r="82" spans="1:38" ht="36" customHeight="1" thickBot="1" x14ac:dyDescent="0.3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104"/>
    </row>
    <row r="83" spans="1:38" ht="18.95" customHeight="1" thickBot="1" x14ac:dyDescent="0.3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104"/>
    </row>
    <row r="84" spans="1:38" ht="18.95" customHeight="1" thickBot="1" x14ac:dyDescent="0.3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8.95" customHeight="1" thickBot="1" x14ac:dyDescent="0.3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104"/>
    </row>
    <row r="86" spans="1:38" ht="18.95" customHeight="1" thickBot="1" x14ac:dyDescent="0.3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105"/>
    </row>
    <row r="88" spans="1:38" ht="77.099999999999994" customHeight="1" thickBot="1" x14ac:dyDescent="0.3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104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8.95" customHeight="1" thickBot="1" x14ac:dyDescent="0.3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8.95" customHeight="1" thickBot="1" x14ac:dyDescent="0.3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8.95" customHeight="1" thickBot="1" x14ac:dyDescent="0.3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104"/>
    </row>
    <row r="92" spans="1:38" ht="18.95" customHeight="1" thickBot="1" x14ac:dyDescent="0.3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104"/>
    </row>
    <row r="93" spans="1:38" ht="18.95" customHeight="1" thickBot="1" x14ac:dyDescent="0.3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104"/>
    </row>
    <row r="94" spans="1:38" ht="36.950000000000003" customHeight="1" thickBot="1" x14ac:dyDescent="0.3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104"/>
    </row>
    <row r="95" spans="1:38" ht="18.95" customHeight="1" thickBot="1" x14ac:dyDescent="0.3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104"/>
    </row>
    <row r="97" spans="1:38" ht="18.95" customHeight="1" thickBot="1" x14ac:dyDescent="0.3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38.1" customHeight="1" thickBot="1" x14ac:dyDescent="0.3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8.95" customHeight="1" thickBot="1" x14ac:dyDescent="0.3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8.95" customHeight="1" thickBot="1" x14ac:dyDescent="0.3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104"/>
    </row>
    <row r="101" spans="1:38" s="23" customFormat="1" ht="60.95" customHeight="1" thickBot="1" x14ac:dyDescent="0.3">
      <c r="A101" s="111" t="s">
        <v>40</v>
      </c>
      <c r="B101" s="112"/>
      <c r="C101" s="113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09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3">
      <c r="A102" s="106" t="s">
        <v>37</v>
      </c>
      <c r="B102" s="107"/>
      <c r="C102" s="108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10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47:AI47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</mergeCells>
  <phoneticPr fontId="9" type="noConversion"/>
  <pageMargins left="0.1931496062992126" right="0.1931496062992126" top="0.39000000000000007" bottom="0.39000000000000007" header="0.31" footer="0.31"/>
  <pageSetup paperSize="9" orientation="landscape" r:id="rId1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opLeftCell="A100" zoomScale="70" zoomScaleNormal="70" workbookViewId="0">
      <selection activeCell="Q109" sqref="Q109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6.28515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28" t="s">
        <v>48</v>
      </c>
      <c r="E2" s="28" t="s">
        <v>49</v>
      </c>
      <c r="F2" s="28" t="s">
        <v>50</v>
      </c>
      <c r="G2" s="28" t="s">
        <v>65</v>
      </c>
      <c r="H2" s="28" t="s">
        <v>51</v>
      </c>
      <c r="I2" s="28" t="s">
        <v>52</v>
      </c>
      <c r="J2" s="28" t="s">
        <v>53</v>
      </c>
      <c r="K2" s="28" t="s">
        <v>54</v>
      </c>
      <c r="L2" s="28" t="s">
        <v>55</v>
      </c>
      <c r="M2" s="28" t="s">
        <v>56</v>
      </c>
      <c r="N2" s="28" t="s">
        <v>57</v>
      </c>
      <c r="O2" s="28" t="s">
        <v>58</v>
      </c>
      <c r="P2" s="28" t="s">
        <v>66</v>
      </c>
      <c r="Q2" s="28" t="s">
        <v>59</v>
      </c>
      <c r="R2" s="28" t="s">
        <v>60</v>
      </c>
      <c r="S2" s="28" t="s">
        <v>61</v>
      </c>
      <c r="T2" s="28" t="s">
        <v>62</v>
      </c>
      <c r="U2" s="28" t="s">
        <v>63</v>
      </c>
      <c r="V2" s="28" t="s">
        <v>64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8.1" customHeight="1" thickBot="1" x14ac:dyDescent="0.3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>
        <f>SUM(D4:AI35)/COUNTA(D2:AI2)/26</f>
        <v>1.4433198380566803</v>
      </c>
      <c r="AK4" s="3">
        <f>AJ4*50</f>
        <v>72.165991902834008</v>
      </c>
      <c r="AL4" s="103" t="str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требуется оптимизация условий, созданных в ДОО</v>
      </c>
    </row>
    <row r="5" spans="1:38" ht="18.95" customHeight="1" thickBot="1" x14ac:dyDescent="0.3">
      <c r="A5" s="116"/>
      <c r="B5" s="117"/>
      <c r="C5" s="9">
        <v>1</v>
      </c>
      <c r="D5" s="80">
        <v>1</v>
      </c>
      <c r="E5" s="81">
        <v>1</v>
      </c>
      <c r="F5" s="81">
        <v>1</v>
      </c>
      <c r="G5" s="81">
        <v>2</v>
      </c>
      <c r="H5" s="81">
        <v>1</v>
      </c>
      <c r="I5" s="81">
        <v>2</v>
      </c>
      <c r="J5" s="81">
        <v>2</v>
      </c>
      <c r="K5" s="81">
        <v>1</v>
      </c>
      <c r="L5" s="81">
        <v>2</v>
      </c>
      <c r="M5" s="81">
        <v>1</v>
      </c>
      <c r="N5" s="81">
        <v>1</v>
      </c>
      <c r="O5" s="81">
        <v>1</v>
      </c>
      <c r="P5" s="81">
        <v>2</v>
      </c>
      <c r="Q5" s="81">
        <v>1</v>
      </c>
      <c r="R5" s="81">
        <v>1</v>
      </c>
      <c r="S5" s="81">
        <v>1</v>
      </c>
      <c r="T5" s="81">
        <v>1</v>
      </c>
      <c r="U5" s="81">
        <v>1</v>
      </c>
      <c r="V5" s="81">
        <v>1</v>
      </c>
      <c r="W5" s="81">
        <v>1</v>
      </c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8.95" customHeight="1" thickBot="1" x14ac:dyDescent="0.3">
      <c r="A6" s="116"/>
      <c r="B6" s="117"/>
      <c r="C6" s="9">
        <f>C5+1</f>
        <v>2</v>
      </c>
      <c r="D6" s="82">
        <v>1</v>
      </c>
      <c r="E6" s="83">
        <v>1</v>
      </c>
      <c r="F6" s="83">
        <v>1</v>
      </c>
      <c r="G6" s="83">
        <v>2</v>
      </c>
      <c r="H6" s="83">
        <v>1</v>
      </c>
      <c r="I6" s="83">
        <v>1</v>
      </c>
      <c r="J6" s="83">
        <v>1</v>
      </c>
      <c r="K6" s="83">
        <v>2</v>
      </c>
      <c r="L6" s="83">
        <v>1</v>
      </c>
      <c r="M6" s="83">
        <v>2</v>
      </c>
      <c r="N6" s="83">
        <v>1</v>
      </c>
      <c r="O6" s="83">
        <v>2</v>
      </c>
      <c r="P6" s="83">
        <v>2</v>
      </c>
      <c r="Q6" s="83">
        <v>1</v>
      </c>
      <c r="R6" s="83">
        <v>1</v>
      </c>
      <c r="S6" s="83">
        <v>1</v>
      </c>
      <c r="T6" s="83">
        <v>1</v>
      </c>
      <c r="U6" s="83">
        <v>2</v>
      </c>
      <c r="V6" s="83">
        <v>2</v>
      </c>
      <c r="W6" s="83">
        <v>1</v>
      </c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18.95" customHeight="1" thickBot="1" x14ac:dyDescent="0.3">
      <c r="A7" s="116"/>
      <c r="B7" s="117"/>
      <c r="C7" s="9">
        <f t="shared" ref="C7:C8" si="0">C6+1</f>
        <v>3</v>
      </c>
      <c r="D7" s="82">
        <v>1</v>
      </c>
      <c r="E7" s="83">
        <v>2</v>
      </c>
      <c r="F7" s="83">
        <v>1</v>
      </c>
      <c r="G7" s="83">
        <v>2</v>
      </c>
      <c r="H7" s="83">
        <v>1</v>
      </c>
      <c r="I7" s="83">
        <v>1</v>
      </c>
      <c r="J7" s="83">
        <v>2</v>
      </c>
      <c r="K7" s="83">
        <v>1</v>
      </c>
      <c r="L7" s="83">
        <v>2</v>
      </c>
      <c r="M7" s="83">
        <v>1</v>
      </c>
      <c r="N7" s="83">
        <v>2</v>
      </c>
      <c r="O7" s="83">
        <v>1</v>
      </c>
      <c r="P7" s="83">
        <v>2</v>
      </c>
      <c r="Q7" s="83">
        <v>0</v>
      </c>
      <c r="R7" s="83">
        <v>1</v>
      </c>
      <c r="S7" s="83">
        <v>2</v>
      </c>
      <c r="T7" s="83">
        <v>1</v>
      </c>
      <c r="U7" s="83">
        <v>2</v>
      </c>
      <c r="V7" s="83">
        <v>1</v>
      </c>
      <c r="W7" s="83">
        <v>1</v>
      </c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104"/>
    </row>
    <row r="8" spans="1:38" ht="18.95" customHeight="1" thickBot="1" x14ac:dyDescent="0.3">
      <c r="A8" s="116"/>
      <c r="B8" s="117"/>
      <c r="C8" s="9">
        <f t="shared" si="0"/>
        <v>4</v>
      </c>
      <c r="D8" s="84">
        <v>1</v>
      </c>
      <c r="E8" s="85">
        <v>1</v>
      </c>
      <c r="F8" s="85">
        <v>2</v>
      </c>
      <c r="G8" s="85">
        <v>2</v>
      </c>
      <c r="H8" s="85">
        <v>1</v>
      </c>
      <c r="I8" s="85">
        <v>2</v>
      </c>
      <c r="J8" s="85">
        <v>1</v>
      </c>
      <c r="K8" s="85">
        <v>2</v>
      </c>
      <c r="L8" s="85">
        <v>1</v>
      </c>
      <c r="M8" s="85">
        <v>2</v>
      </c>
      <c r="N8" s="85">
        <v>2</v>
      </c>
      <c r="O8" s="85">
        <v>2</v>
      </c>
      <c r="P8" s="85">
        <v>1</v>
      </c>
      <c r="Q8" s="85">
        <v>1</v>
      </c>
      <c r="R8" s="85">
        <v>1</v>
      </c>
      <c r="S8" s="85">
        <v>1</v>
      </c>
      <c r="T8" s="85">
        <v>1</v>
      </c>
      <c r="U8" s="85">
        <v>1</v>
      </c>
      <c r="V8" s="85">
        <v>2</v>
      </c>
      <c r="W8" s="85">
        <v>1</v>
      </c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36.950000000000003" customHeight="1" thickBot="1" x14ac:dyDescent="0.3">
      <c r="A9" s="116"/>
      <c r="B9" s="117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104"/>
    </row>
    <row r="10" spans="1:38" ht="18.95" customHeight="1" thickBot="1" x14ac:dyDescent="0.3">
      <c r="A10" s="116"/>
      <c r="B10" s="117"/>
      <c r="C10" s="9">
        <f>C8+1</f>
        <v>5</v>
      </c>
      <c r="D10" s="58">
        <v>1</v>
      </c>
      <c r="E10" s="59">
        <v>1</v>
      </c>
      <c r="F10" s="59">
        <v>1</v>
      </c>
      <c r="G10" s="59">
        <v>2</v>
      </c>
      <c r="H10" s="59">
        <v>1</v>
      </c>
      <c r="I10" s="59">
        <v>1</v>
      </c>
      <c r="J10" s="59">
        <v>2</v>
      </c>
      <c r="K10" s="59">
        <v>1</v>
      </c>
      <c r="L10" s="59">
        <v>2</v>
      </c>
      <c r="M10" s="59">
        <v>2</v>
      </c>
      <c r="N10" s="59">
        <v>2</v>
      </c>
      <c r="O10" s="59">
        <v>1</v>
      </c>
      <c r="P10" s="59">
        <v>1</v>
      </c>
      <c r="Q10" s="59">
        <v>1</v>
      </c>
      <c r="R10" s="59">
        <v>2</v>
      </c>
      <c r="S10" s="59">
        <v>2</v>
      </c>
      <c r="T10" s="59">
        <v>1</v>
      </c>
      <c r="U10" s="59">
        <v>1</v>
      </c>
      <c r="V10" s="59">
        <v>1</v>
      </c>
      <c r="W10" s="59">
        <v>1</v>
      </c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104"/>
    </row>
    <row r="11" spans="1:38" ht="38.1" customHeight="1" thickBot="1" x14ac:dyDescent="0.3">
      <c r="A11" s="116"/>
      <c r="B11" s="117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104"/>
    </row>
    <row r="12" spans="1:38" ht="18.95" customHeight="1" thickBot="1" x14ac:dyDescent="0.3">
      <c r="A12" s="116"/>
      <c r="B12" s="117"/>
      <c r="C12" s="9">
        <f>C10+1</f>
        <v>6</v>
      </c>
      <c r="D12" s="58">
        <v>2</v>
      </c>
      <c r="E12" s="59">
        <v>2</v>
      </c>
      <c r="F12" s="59">
        <v>1</v>
      </c>
      <c r="G12" s="59">
        <v>1</v>
      </c>
      <c r="H12" s="59">
        <v>1</v>
      </c>
      <c r="I12" s="59">
        <v>2</v>
      </c>
      <c r="J12" s="59">
        <v>1</v>
      </c>
      <c r="K12" s="59">
        <v>1</v>
      </c>
      <c r="L12" s="59">
        <v>2</v>
      </c>
      <c r="M12" s="59">
        <v>2</v>
      </c>
      <c r="N12" s="59">
        <v>2</v>
      </c>
      <c r="O12" s="59">
        <v>2</v>
      </c>
      <c r="P12" s="59">
        <v>1</v>
      </c>
      <c r="Q12" s="59">
        <v>1</v>
      </c>
      <c r="R12" s="59">
        <v>2</v>
      </c>
      <c r="S12" s="59">
        <v>1</v>
      </c>
      <c r="T12" s="59">
        <v>0</v>
      </c>
      <c r="U12" s="59">
        <v>2</v>
      </c>
      <c r="V12" s="59">
        <v>1</v>
      </c>
      <c r="W12" s="59">
        <v>1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8.95" customHeight="1" thickBot="1" x14ac:dyDescent="0.3">
      <c r="A13" s="116"/>
      <c r="B13" s="117"/>
      <c r="C13" s="9">
        <f>C12+1</f>
        <v>7</v>
      </c>
      <c r="D13" s="58">
        <v>1</v>
      </c>
      <c r="E13" s="59">
        <v>1</v>
      </c>
      <c r="F13" s="59">
        <v>1</v>
      </c>
      <c r="G13" s="59">
        <v>2</v>
      </c>
      <c r="H13" s="59">
        <v>1</v>
      </c>
      <c r="I13" s="59">
        <v>1</v>
      </c>
      <c r="J13" s="59">
        <v>1</v>
      </c>
      <c r="K13" s="59">
        <v>2</v>
      </c>
      <c r="L13" s="59">
        <v>2</v>
      </c>
      <c r="M13" s="59">
        <v>1</v>
      </c>
      <c r="N13" s="59">
        <v>2</v>
      </c>
      <c r="O13" s="59">
        <v>1</v>
      </c>
      <c r="P13" s="59">
        <v>1</v>
      </c>
      <c r="Q13" s="59">
        <v>1</v>
      </c>
      <c r="R13" s="59">
        <v>2</v>
      </c>
      <c r="S13" s="59">
        <v>2</v>
      </c>
      <c r="T13" s="59">
        <v>1</v>
      </c>
      <c r="U13" s="59">
        <v>1</v>
      </c>
      <c r="V13" s="59">
        <v>2</v>
      </c>
      <c r="W13" s="59">
        <v>1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8.95" customHeight="1" thickBot="1" x14ac:dyDescent="0.3">
      <c r="A14" s="116"/>
      <c r="B14" s="117"/>
      <c r="C14" s="9">
        <f t="shared" ref="C14:C16" si="1">C13+1</f>
        <v>8</v>
      </c>
      <c r="D14" s="58">
        <v>1</v>
      </c>
      <c r="E14" s="59">
        <v>1</v>
      </c>
      <c r="F14" s="59">
        <v>2</v>
      </c>
      <c r="G14" s="59">
        <v>2</v>
      </c>
      <c r="H14" s="59">
        <v>1</v>
      </c>
      <c r="I14" s="59">
        <v>1</v>
      </c>
      <c r="J14" s="59">
        <v>2</v>
      </c>
      <c r="K14" s="59">
        <v>1</v>
      </c>
      <c r="L14" s="59">
        <v>1</v>
      </c>
      <c r="M14" s="59">
        <v>2</v>
      </c>
      <c r="N14" s="59">
        <v>1</v>
      </c>
      <c r="O14" s="59">
        <v>2</v>
      </c>
      <c r="P14" s="59">
        <v>1</v>
      </c>
      <c r="Q14" s="59">
        <v>1</v>
      </c>
      <c r="R14" s="59">
        <v>1</v>
      </c>
      <c r="S14" s="59">
        <v>2</v>
      </c>
      <c r="T14" s="59">
        <v>1</v>
      </c>
      <c r="U14" s="59">
        <v>2</v>
      </c>
      <c r="V14" s="59">
        <v>1</v>
      </c>
      <c r="W14" s="59">
        <v>1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104"/>
    </row>
    <row r="15" spans="1:38" ht="18.95" customHeight="1" thickBot="1" x14ac:dyDescent="0.3">
      <c r="A15" s="116"/>
      <c r="B15" s="117"/>
      <c r="C15" s="9">
        <f t="shared" si="1"/>
        <v>9</v>
      </c>
      <c r="D15" s="58">
        <v>2</v>
      </c>
      <c r="E15" s="59">
        <v>2</v>
      </c>
      <c r="F15" s="59">
        <v>2</v>
      </c>
      <c r="G15" s="59">
        <v>2</v>
      </c>
      <c r="H15" s="59">
        <v>1</v>
      </c>
      <c r="I15" s="59">
        <v>2</v>
      </c>
      <c r="J15" s="59">
        <v>1</v>
      </c>
      <c r="K15" s="59">
        <v>2</v>
      </c>
      <c r="L15" s="59">
        <v>2</v>
      </c>
      <c r="M15" s="59">
        <v>1</v>
      </c>
      <c r="N15" s="59">
        <v>2</v>
      </c>
      <c r="O15" s="59">
        <v>1</v>
      </c>
      <c r="P15" s="59">
        <v>2</v>
      </c>
      <c r="Q15" s="59">
        <v>1</v>
      </c>
      <c r="R15" s="59">
        <v>2</v>
      </c>
      <c r="S15" s="59">
        <v>1</v>
      </c>
      <c r="T15" s="59">
        <v>1</v>
      </c>
      <c r="U15" s="59">
        <v>1</v>
      </c>
      <c r="V15" s="59">
        <v>2</v>
      </c>
      <c r="W15" s="59">
        <v>1</v>
      </c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8.95" customHeight="1" thickBot="1" x14ac:dyDescent="0.3">
      <c r="A16" s="116"/>
      <c r="B16" s="117"/>
      <c r="C16" s="9">
        <f t="shared" si="1"/>
        <v>10</v>
      </c>
      <c r="D16" s="58">
        <v>1</v>
      </c>
      <c r="E16" s="59">
        <v>1</v>
      </c>
      <c r="F16" s="59">
        <v>1</v>
      </c>
      <c r="G16" s="59">
        <v>1</v>
      </c>
      <c r="H16" s="59">
        <v>1</v>
      </c>
      <c r="I16" s="59">
        <v>1</v>
      </c>
      <c r="J16" s="59">
        <v>2</v>
      </c>
      <c r="K16" s="59">
        <v>1</v>
      </c>
      <c r="L16" s="59">
        <v>1</v>
      </c>
      <c r="M16" s="59">
        <v>2</v>
      </c>
      <c r="N16" s="59">
        <v>1</v>
      </c>
      <c r="O16" s="59">
        <v>2</v>
      </c>
      <c r="P16" s="59">
        <v>2</v>
      </c>
      <c r="Q16" s="59">
        <v>0</v>
      </c>
      <c r="R16" s="59">
        <v>1</v>
      </c>
      <c r="S16" s="59">
        <v>2</v>
      </c>
      <c r="T16" s="59">
        <v>0</v>
      </c>
      <c r="U16" s="59">
        <v>2</v>
      </c>
      <c r="V16" s="59">
        <v>1</v>
      </c>
      <c r="W16" s="59">
        <v>1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8.95" customHeight="1" thickBot="1" x14ac:dyDescent="0.3">
      <c r="A17" s="116" t="s">
        <v>38</v>
      </c>
      <c r="B17" s="117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104"/>
    </row>
    <row r="18" spans="1:38" ht="18.95" customHeight="1" thickBot="1" x14ac:dyDescent="0.3">
      <c r="A18" s="116"/>
      <c r="B18" s="117"/>
      <c r="C18" s="9">
        <f>C16+1</f>
        <v>11</v>
      </c>
      <c r="D18" s="58">
        <v>2</v>
      </c>
      <c r="E18" s="59">
        <v>1</v>
      </c>
      <c r="F18" s="59">
        <v>1</v>
      </c>
      <c r="G18" s="59">
        <v>1</v>
      </c>
      <c r="H18" s="59">
        <v>1</v>
      </c>
      <c r="I18" s="59">
        <v>2</v>
      </c>
      <c r="J18" s="59">
        <v>1</v>
      </c>
      <c r="K18" s="59">
        <v>2</v>
      </c>
      <c r="L18" s="59">
        <v>2</v>
      </c>
      <c r="M18" s="59">
        <v>1</v>
      </c>
      <c r="N18" s="59">
        <v>1</v>
      </c>
      <c r="O18" s="59">
        <v>2</v>
      </c>
      <c r="P18" s="59">
        <v>2</v>
      </c>
      <c r="Q18" s="59">
        <v>1</v>
      </c>
      <c r="R18" s="59">
        <v>2</v>
      </c>
      <c r="S18" s="59">
        <v>2</v>
      </c>
      <c r="T18" s="59">
        <v>1</v>
      </c>
      <c r="U18" s="59">
        <v>2</v>
      </c>
      <c r="V18" s="59">
        <v>1</v>
      </c>
      <c r="W18" s="59">
        <v>1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8.95" customHeight="1" thickBot="1" x14ac:dyDescent="0.3">
      <c r="A19" s="116"/>
      <c r="B19" s="117"/>
      <c r="C19" s="9">
        <f t="shared" ref="C19:C91" si="2">C18+1</f>
        <v>12</v>
      </c>
      <c r="D19" s="58">
        <v>1</v>
      </c>
      <c r="E19" s="59">
        <v>2</v>
      </c>
      <c r="F19" s="59">
        <v>2</v>
      </c>
      <c r="G19" s="59">
        <v>2</v>
      </c>
      <c r="H19" s="59">
        <v>2</v>
      </c>
      <c r="I19" s="59">
        <v>1</v>
      </c>
      <c r="J19" s="59">
        <v>2</v>
      </c>
      <c r="K19" s="59">
        <v>2</v>
      </c>
      <c r="L19" s="59">
        <v>2</v>
      </c>
      <c r="M19" s="59">
        <v>1</v>
      </c>
      <c r="N19" s="59">
        <v>2</v>
      </c>
      <c r="O19" s="59">
        <v>1</v>
      </c>
      <c r="P19" s="59">
        <v>1</v>
      </c>
      <c r="Q19" s="59">
        <v>1</v>
      </c>
      <c r="R19" s="59">
        <v>1</v>
      </c>
      <c r="S19" s="59">
        <v>1</v>
      </c>
      <c r="T19" s="59">
        <v>1</v>
      </c>
      <c r="U19" s="59">
        <v>1</v>
      </c>
      <c r="V19" s="59">
        <v>2</v>
      </c>
      <c r="W19" s="59">
        <v>1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8.95" customHeight="1" thickBot="1" x14ac:dyDescent="0.3">
      <c r="A20" s="116"/>
      <c r="B20" s="117"/>
      <c r="C20" s="9">
        <f t="shared" si="2"/>
        <v>13</v>
      </c>
      <c r="D20" s="58">
        <v>1</v>
      </c>
      <c r="E20" s="59">
        <v>2</v>
      </c>
      <c r="F20" s="59">
        <v>1</v>
      </c>
      <c r="G20" s="59">
        <v>1</v>
      </c>
      <c r="H20" s="59">
        <v>1</v>
      </c>
      <c r="I20" s="59">
        <v>2</v>
      </c>
      <c r="J20" s="59">
        <v>1</v>
      </c>
      <c r="K20" s="59">
        <v>2</v>
      </c>
      <c r="L20" s="59">
        <v>2</v>
      </c>
      <c r="M20" s="59">
        <v>1</v>
      </c>
      <c r="N20" s="59">
        <v>1</v>
      </c>
      <c r="O20" s="59">
        <v>2</v>
      </c>
      <c r="P20" s="59">
        <v>2</v>
      </c>
      <c r="Q20" s="59">
        <v>1</v>
      </c>
      <c r="R20" s="59">
        <v>2</v>
      </c>
      <c r="S20" s="59">
        <v>2</v>
      </c>
      <c r="T20" s="59">
        <v>1</v>
      </c>
      <c r="U20" s="59">
        <v>2</v>
      </c>
      <c r="V20" s="59">
        <v>1</v>
      </c>
      <c r="W20" s="59">
        <v>2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104"/>
    </row>
    <row r="21" spans="1:38" ht="18.95" customHeight="1" thickBot="1" x14ac:dyDescent="0.3">
      <c r="A21" s="116"/>
      <c r="B21" s="117"/>
      <c r="C21" s="9">
        <f t="shared" si="2"/>
        <v>14</v>
      </c>
      <c r="D21" s="58">
        <v>1</v>
      </c>
      <c r="E21" s="59">
        <v>1</v>
      </c>
      <c r="F21" s="59">
        <v>2</v>
      </c>
      <c r="G21" s="59">
        <v>2</v>
      </c>
      <c r="H21" s="59">
        <v>2</v>
      </c>
      <c r="I21" s="59">
        <v>2</v>
      </c>
      <c r="J21" s="59">
        <v>2</v>
      </c>
      <c r="K21" s="59">
        <v>1</v>
      </c>
      <c r="L21" s="59">
        <v>1</v>
      </c>
      <c r="M21" s="59">
        <v>2</v>
      </c>
      <c r="N21" s="59">
        <v>2</v>
      </c>
      <c r="O21" s="59">
        <v>1</v>
      </c>
      <c r="P21" s="59">
        <v>1</v>
      </c>
      <c r="Q21" s="59">
        <v>1</v>
      </c>
      <c r="R21" s="59">
        <v>1</v>
      </c>
      <c r="S21" s="59">
        <v>1</v>
      </c>
      <c r="T21" s="59">
        <v>1</v>
      </c>
      <c r="U21" s="59">
        <v>1</v>
      </c>
      <c r="V21" s="59">
        <v>2</v>
      </c>
      <c r="W21" s="59">
        <v>2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104"/>
    </row>
    <row r="22" spans="1:38" ht="18.95" customHeight="1" thickBot="1" x14ac:dyDescent="0.3">
      <c r="A22" s="116"/>
      <c r="B22" s="117"/>
      <c r="C22" s="9">
        <f t="shared" si="2"/>
        <v>15</v>
      </c>
      <c r="D22" s="58">
        <v>1</v>
      </c>
      <c r="E22" s="59">
        <v>2</v>
      </c>
      <c r="F22" s="59">
        <v>1</v>
      </c>
      <c r="G22" s="59">
        <v>1</v>
      </c>
      <c r="H22" s="59">
        <v>2</v>
      </c>
      <c r="I22" s="59">
        <v>1</v>
      </c>
      <c r="J22" s="59">
        <v>2</v>
      </c>
      <c r="K22" s="59">
        <v>2</v>
      </c>
      <c r="L22" s="59">
        <v>2</v>
      </c>
      <c r="M22" s="59">
        <v>2</v>
      </c>
      <c r="N22" s="59">
        <v>1</v>
      </c>
      <c r="O22" s="59">
        <v>2</v>
      </c>
      <c r="P22" s="59">
        <v>2</v>
      </c>
      <c r="Q22" s="59">
        <v>1</v>
      </c>
      <c r="R22" s="59">
        <v>2</v>
      </c>
      <c r="S22" s="59">
        <v>1</v>
      </c>
      <c r="T22" s="59">
        <v>2</v>
      </c>
      <c r="U22" s="59">
        <v>1</v>
      </c>
      <c r="V22" s="59">
        <v>1</v>
      </c>
      <c r="W22" s="59">
        <v>1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104"/>
    </row>
    <row r="23" spans="1:38" ht="18.95" customHeight="1" thickBot="1" x14ac:dyDescent="0.3">
      <c r="A23" s="116"/>
      <c r="B23" s="117"/>
      <c r="C23" s="9">
        <f t="shared" si="2"/>
        <v>16</v>
      </c>
      <c r="D23" s="58">
        <v>0</v>
      </c>
      <c r="E23" s="59">
        <v>1</v>
      </c>
      <c r="F23" s="59">
        <v>2</v>
      </c>
      <c r="G23" s="59">
        <v>2</v>
      </c>
      <c r="H23" s="59">
        <v>2</v>
      </c>
      <c r="I23" s="59">
        <v>2</v>
      </c>
      <c r="J23" s="59">
        <v>1</v>
      </c>
      <c r="K23" s="59">
        <v>1</v>
      </c>
      <c r="L23" s="59">
        <v>2</v>
      </c>
      <c r="M23" s="59">
        <v>1</v>
      </c>
      <c r="N23" s="59">
        <v>2</v>
      </c>
      <c r="O23" s="59">
        <v>1</v>
      </c>
      <c r="P23" s="59">
        <v>1</v>
      </c>
      <c r="Q23" s="59">
        <v>1</v>
      </c>
      <c r="R23" s="59">
        <v>1</v>
      </c>
      <c r="S23" s="59">
        <v>2</v>
      </c>
      <c r="T23" s="59">
        <v>1</v>
      </c>
      <c r="U23" s="59">
        <v>1</v>
      </c>
      <c r="V23" s="59">
        <v>1</v>
      </c>
      <c r="W23" s="59">
        <v>1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104"/>
    </row>
    <row r="24" spans="1:38" ht="18.95" customHeight="1" thickBot="1" x14ac:dyDescent="0.3">
      <c r="A24" s="116"/>
      <c r="B24" s="117"/>
      <c r="C24" s="9">
        <f t="shared" si="2"/>
        <v>17</v>
      </c>
      <c r="D24" s="58">
        <v>1</v>
      </c>
      <c r="E24" s="59">
        <v>1</v>
      </c>
      <c r="F24" s="59">
        <v>1</v>
      </c>
      <c r="G24" s="59">
        <v>1</v>
      </c>
      <c r="H24" s="59">
        <v>1</v>
      </c>
      <c r="I24" s="59">
        <v>1</v>
      </c>
      <c r="J24" s="59">
        <v>2</v>
      </c>
      <c r="K24" s="59">
        <v>2</v>
      </c>
      <c r="L24" s="59">
        <v>1</v>
      </c>
      <c r="M24" s="59">
        <v>1</v>
      </c>
      <c r="N24" s="59">
        <v>1</v>
      </c>
      <c r="O24" s="59">
        <v>2</v>
      </c>
      <c r="P24" s="59">
        <v>2</v>
      </c>
      <c r="Q24" s="59">
        <v>1</v>
      </c>
      <c r="R24" s="59">
        <v>2</v>
      </c>
      <c r="S24" s="59">
        <v>2</v>
      </c>
      <c r="T24" s="59">
        <v>2</v>
      </c>
      <c r="U24" s="59">
        <v>1</v>
      </c>
      <c r="V24" s="59">
        <v>1</v>
      </c>
      <c r="W24" s="59">
        <v>1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104"/>
    </row>
    <row r="25" spans="1:38" ht="18.95" customHeight="1" thickBot="1" x14ac:dyDescent="0.3">
      <c r="A25" s="116"/>
      <c r="B25" s="117"/>
      <c r="C25" s="9">
        <f t="shared" si="2"/>
        <v>18</v>
      </c>
      <c r="D25" s="32">
        <v>2</v>
      </c>
      <c r="E25" s="33">
        <v>1</v>
      </c>
      <c r="F25" s="33">
        <v>2</v>
      </c>
      <c r="G25" s="33">
        <v>2</v>
      </c>
      <c r="H25" s="33">
        <v>2</v>
      </c>
      <c r="I25" s="33">
        <v>2</v>
      </c>
      <c r="J25" s="33">
        <v>1</v>
      </c>
      <c r="K25" s="33">
        <v>2</v>
      </c>
      <c r="L25" s="33">
        <v>1</v>
      </c>
      <c r="M25" s="33">
        <v>2</v>
      </c>
      <c r="N25" s="33">
        <v>2</v>
      </c>
      <c r="O25" s="33">
        <v>1</v>
      </c>
      <c r="P25" s="33">
        <v>2</v>
      </c>
      <c r="Q25" s="33">
        <v>1</v>
      </c>
      <c r="R25" s="33">
        <v>1</v>
      </c>
      <c r="S25" s="33">
        <v>2</v>
      </c>
      <c r="T25" s="33">
        <v>1</v>
      </c>
      <c r="U25" s="33">
        <v>1</v>
      </c>
      <c r="V25" s="33">
        <v>1</v>
      </c>
      <c r="W25" s="33">
        <v>1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104"/>
    </row>
    <row r="26" spans="1:38" ht="18.95" customHeight="1" thickBot="1" x14ac:dyDescent="0.3">
      <c r="A26" s="116"/>
      <c r="B26" s="117"/>
      <c r="C26" s="9">
        <f t="shared" si="2"/>
        <v>19</v>
      </c>
      <c r="D26" s="32">
        <v>1</v>
      </c>
      <c r="E26" s="33">
        <v>1</v>
      </c>
      <c r="F26" s="33">
        <v>1</v>
      </c>
      <c r="G26" s="33">
        <v>2</v>
      </c>
      <c r="H26" s="33">
        <v>1</v>
      </c>
      <c r="I26" s="33">
        <v>1</v>
      </c>
      <c r="J26" s="33">
        <v>2</v>
      </c>
      <c r="K26" s="33">
        <v>2</v>
      </c>
      <c r="L26" s="33">
        <v>1</v>
      </c>
      <c r="M26" s="33">
        <v>1</v>
      </c>
      <c r="N26" s="33">
        <v>1</v>
      </c>
      <c r="O26" s="33">
        <v>2</v>
      </c>
      <c r="P26" s="33">
        <v>1</v>
      </c>
      <c r="Q26" s="33">
        <v>1</v>
      </c>
      <c r="R26" s="33">
        <v>2</v>
      </c>
      <c r="S26" s="33">
        <v>1</v>
      </c>
      <c r="T26" s="33">
        <v>1</v>
      </c>
      <c r="U26" s="33">
        <v>1</v>
      </c>
      <c r="V26" s="33">
        <v>1</v>
      </c>
      <c r="W26" s="33">
        <v>1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8.95" customHeight="1" thickBot="1" x14ac:dyDescent="0.3">
      <c r="A27" s="116"/>
      <c r="B27" s="117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104"/>
    </row>
    <row r="28" spans="1:38" ht="18.95" customHeight="1" thickBot="1" x14ac:dyDescent="0.3">
      <c r="A28" s="116"/>
      <c r="B28" s="117"/>
      <c r="C28" s="9">
        <f>C26+1</f>
        <v>20</v>
      </c>
      <c r="D28" s="32">
        <v>1</v>
      </c>
      <c r="E28" s="33">
        <v>2</v>
      </c>
      <c r="F28" s="33">
        <v>2</v>
      </c>
      <c r="G28" s="33">
        <v>2</v>
      </c>
      <c r="H28" s="33">
        <v>1</v>
      </c>
      <c r="I28" s="33">
        <v>2</v>
      </c>
      <c r="J28" s="33">
        <v>2</v>
      </c>
      <c r="K28" s="33">
        <v>2</v>
      </c>
      <c r="L28" s="33">
        <v>2</v>
      </c>
      <c r="M28" s="33">
        <v>1</v>
      </c>
      <c r="N28" s="33">
        <v>1</v>
      </c>
      <c r="O28" s="33">
        <v>1</v>
      </c>
      <c r="P28" s="33">
        <v>2</v>
      </c>
      <c r="Q28" s="33">
        <v>1</v>
      </c>
      <c r="R28" s="33">
        <v>1</v>
      </c>
      <c r="S28" s="33">
        <v>1</v>
      </c>
      <c r="T28" s="33">
        <v>1</v>
      </c>
      <c r="U28" s="33">
        <v>1</v>
      </c>
      <c r="V28" s="33">
        <v>1</v>
      </c>
      <c r="W28" s="33">
        <v>1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104"/>
    </row>
    <row r="29" spans="1:38" ht="18.95" customHeight="1" thickBot="1" x14ac:dyDescent="0.3">
      <c r="A29" s="116"/>
      <c r="B29" s="117"/>
      <c r="C29" s="9">
        <f t="shared" si="2"/>
        <v>21</v>
      </c>
      <c r="D29" s="32">
        <v>1</v>
      </c>
      <c r="E29" s="33">
        <v>1</v>
      </c>
      <c r="F29" s="33">
        <v>1</v>
      </c>
      <c r="G29" s="33">
        <v>1</v>
      </c>
      <c r="H29" s="33">
        <v>1</v>
      </c>
      <c r="I29" s="33">
        <v>1</v>
      </c>
      <c r="J29" s="33">
        <v>1</v>
      </c>
      <c r="K29" s="33">
        <v>2</v>
      </c>
      <c r="L29" s="33">
        <v>2</v>
      </c>
      <c r="M29" s="33">
        <v>2</v>
      </c>
      <c r="N29" s="33">
        <v>2</v>
      </c>
      <c r="O29" s="33">
        <v>2</v>
      </c>
      <c r="P29" s="33">
        <v>1</v>
      </c>
      <c r="Q29" s="33">
        <v>1</v>
      </c>
      <c r="R29" s="33">
        <v>2</v>
      </c>
      <c r="S29" s="33">
        <v>2</v>
      </c>
      <c r="T29" s="33">
        <v>0</v>
      </c>
      <c r="U29" s="33">
        <v>1</v>
      </c>
      <c r="V29" s="33">
        <v>1</v>
      </c>
      <c r="W29" s="33">
        <v>1</v>
      </c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104"/>
    </row>
    <row r="30" spans="1:38" ht="18.95" customHeight="1" thickBot="1" x14ac:dyDescent="0.3">
      <c r="A30" s="116"/>
      <c r="B30" s="117"/>
      <c r="C30" s="9">
        <f t="shared" si="2"/>
        <v>22</v>
      </c>
      <c r="D30" s="32">
        <v>1</v>
      </c>
      <c r="E30" s="33">
        <v>1</v>
      </c>
      <c r="F30" s="33">
        <v>1</v>
      </c>
      <c r="G30" s="33">
        <v>1</v>
      </c>
      <c r="H30" s="33">
        <v>2</v>
      </c>
      <c r="I30" s="33">
        <v>2</v>
      </c>
      <c r="J30" s="33">
        <v>2</v>
      </c>
      <c r="K30" s="33">
        <v>2</v>
      </c>
      <c r="L30" s="33">
        <v>1</v>
      </c>
      <c r="M30" s="33">
        <v>1</v>
      </c>
      <c r="N30" s="33">
        <v>1</v>
      </c>
      <c r="O30" s="33">
        <v>1</v>
      </c>
      <c r="P30" s="33">
        <v>2</v>
      </c>
      <c r="Q30" s="33">
        <v>1</v>
      </c>
      <c r="R30" s="33">
        <v>1</v>
      </c>
      <c r="S30" s="33">
        <v>1</v>
      </c>
      <c r="T30" s="33">
        <v>1</v>
      </c>
      <c r="U30" s="33">
        <v>2</v>
      </c>
      <c r="V30" s="33">
        <v>2</v>
      </c>
      <c r="W30" s="33">
        <v>1</v>
      </c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104"/>
    </row>
    <row r="31" spans="1:38" ht="18.95" customHeight="1" thickBot="1" x14ac:dyDescent="0.3">
      <c r="A31" s="116"/>
      <c r="B31" s="117"/>
      <c r="C31" s="9">
        <f t="shared" si="2"/>
        <v>23</v>
      </c>
      <c r="D31" s="32">
        <v>1</v>
      </c>
      <c r="E31" s="33">
        <v>1</v>
      </c>
      <c r="F31" s="33">
        <v>1</v>
      </c>
      <c r="G31" s="33">
        <v>1</v>
      </c>
      <c r="H31" s="33">
        <v>2</v>
      </c>
      <c r="I31" s="33">
        <v>1</v>
      </c>
      <c r="J31" s="33">
        <v>1</v>
      </c>
      <c r="K31" s="33">
        <v>2</v>
      </c>
      <c r="L31" s="33">
        <v>2</v>
      </c>
      <c r="M31" s="33">
        <v>2</v>
      </c>
      <c r="N31" s="33">
        <v>2</v>
      </c>
      <c r="O31" s="33">
        <v>2</v>
      </c>
      <c r="P31" s="33">
        <v>1</v>
      </c>
      <c r="Q31" s="33">
        <v>1</v>
      </c>
      <c r="R31" s="33">
        <v>2</v>
      </c>
      <c r="S31" s="33">
        <v>2</v>
      </c>
      <c r="T31" s="33">
        <v>1</v>
      </c>
      <c r="U31" s="33">
        <v>1</v>
      </c>
      <c r="V31" s="33">
        <v>1</v>
      </c>
      <c r="W31" s="33">
        <v>1</v>
      </c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104"/>
    </row>
    <row r="32" spans="1:38" ht="18.95" customHeight="1" thickBot="1" x14ac:dyDescent="0.3">
      <c r="A32" s="116"/>
      <c r="B32" s="117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8.95" customHeight="1" thickBot="1" x14ac:dyDescent="0.3">
      <c r="A33" s="116"/>
      <c r="B33" s="117"/>
      <c r="C33" s="9">
        <f>C31+1</f>
        <v>24</v>
      </c>
      <c r="D33" s="32">
        <v>1</v>
      </c>
      <c r="E33" s="33">
        <v>2</v>
      </c>
      <c r="F33" s="33">
        <v>1</v>
      </c>
      <c r="G33" s="33">
        <v>1</v>
      </c>
      <c r="H33" s="33">
        <v>1</v>
      </c>
      <c r="I33" s="33">
        <v>2</v>
      </c>
      <c r="J33" s="33">
        <v>2</v>
      </c>
      <c r="K33" s="33">
        <v>1</v>
      </c>
      <c r="L33" s="33">
        <v>2</v>
      </c>
      <c r="M33" s="33">
        <v>1</v>
      </c>
      <c r="N33" s="33">
        <v>1</v>
      </c>
      <c r="O33" s="33">
        <v>1</v>
      </c>
      <c r="P33" s="33">
        <v>2</v>
      </c>
      <c r="Q33" s="33">
        <v>1</v>
      </c>
      <c r="R33" s="33">
        <v>1</v>
      </c>
      <c r="S33" s="33">
        <v>1</v>
      </c>
      <c r="T33" s="33">
        <v>0</v>
      </c>
      <c r="U33" s="33">
        <v>2</v>
      </c>
      <c r="V33" s="33">
        <v>1</v>
      </c>
      <c r="W33" s="33">
        <v>1</v>
      </c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104"/>
    </row>
    <row r="34" spans="1:38" ht="18.95" customHeight="1" thickBot="1" x14ac:dyDescent="0.3">
      <c r="A34" s="116"/>
      <c r="B34" s="117"/>
      <c r="C34" s="9">
        <f t="shared" si="2"/>
        <v>25</v>
      </c>
      <c r="D34" s="86">
        <v>1</v>
      </c>
      <c r="E34" s="87">
        <v>1</v>
      </c>
      <c r="F34" s="87">
        <v>1</v>
      </c>
      <c r="G34" s="87">
        <v>1</v>
      </c>
      <c r="H34" s="87">
        <v>1</v>
      </c>
      <c r="I34" s="87">
        <v>1</v>
      </c>
      <c r="J34" s="87">
        <v>2</v>
      </c>
      <c r="K34" s="87">
        <v>2</v>
      </c>
      <c r="L34" s="87">
        <v>1</v>
      </c>
      <c r="M34" s="87">
        <v>2</v>
      </c>
      <c r="N34" s="87">
        <v>2</v>
      </c>
      <c r="O34" s="87">
        <v>2</v>
      </c>
      <c r="P34" s="87">
        <v>1</v>
      </c>
      <c r="Q34" s="87">
        <v>1</v>
      </c>
      <c r="R34" s="87">
        <v>2</v>
      </c>
      <c r="S34" s="87">
        <v>1</v>
      </c>
      <c r="T34" s="87">
        <v>1</v>
      </c>
      <c r="U34" s="87">
        <v>1</v>
      </c>
      <c r="V34" s="87">
        <v>1</v>
      </c>
      <c r="W34" s="87">
        <v>1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104"/>
    </row>
    <row r="35" spans="1:38" ht="18.95" customHeight="1" thickBot="1" x14ac:dyDescent="0.3">
      <c r="A35" s="118"/>
      <c r="B35" s="119"/>
      <c r="C35" s="9">
        <f t="shared" si="2"/>
        <v>26</v>
      </c>
      <c r="D35" s="35">
        <v>1</v>
      </c>
      <c r="E35" s="36">
        <v>1</v>
      </c>
      <c r="F35" s="36">
        <v>1</v>
      </c>
      <c r="G35" s="36">
        <v>1</v>
      </c>
      <c r="H35" s="36">
        <v>1</v>
      </c>
      <c r="I35" s="36">
        <v>2</v>
      </c>
      <c r="J35" s="36">
        <v>2</v>
      </c>
      <c r="K35" s="36">
        <v>1</v>
      </c>
      <c r="L35" s="36">
        <v>2</v>
      </c>
      <c r="M35" s="36">
        <v>2</v>
      </c>
      <c r="N35" s="36">
        <v>2</v>
      </c>
      <c r="O35" s="36">
        <v>1</v>
      </c>
      <c r="P35" s="36">
        <v>2</v>
      </c>
      <c r="Q35" s="36">
        <v>1</v>
      </c>
      <c r="R35" s="36">
        <v>1</v>
      </c>
      <c r="S35" s="36">
        <v>2</v>
      </c>
      <c r="T35" s="36">
        <v>1</v>
      </c>
      <c r="U35" s="36">
        <v>1</v>
      </c>
      <c r="V35" s="36">
        <v>1</v>
      </c>
      <c r="W35" s="36">
        <v>1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5"/>
    </row>
    <row r="36" spans="1:38" ht="14.1" customHeight="1" thickBot="1" x14ac:dyDescent="0.3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>
        <f>SUM(D36:AI72)/COUNTA(D2:AI2)/31</f>
        <v>1.4770797962648556</v>
      </c>
      <c r="AK36" s="3">
        <f>AJ36*50</f>
        <v>73.853989813242777</v>
      </c>
      <c r="AL36" s="103" t="str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требуется оптимизация условий, созданных в ДОО</v>
      </c>
    </row>
    <row r="37" spans="1:38" ht="18" customHeight="1" thickBot="1" x14ac:dyDescent="0.3">
      <c r="A37" s="133"/>
      <c r="B37" s="134"/>
      <c r="C37" s="45">
        <f>C35+1</f>
        <v>27</v>
      </c>
      <c r="D37" s="52">
        <f>D21</f>
        <v>1</v>
      </c>
      <c r="E37" s="53">
        <f t="shared" ref="E37:AE37" si="3">E21</f>
        <v>1</v>
      </c>
      <c r="F37" s="53">
        <f t="shared" si="3"/>
        <v>2</v>
      </c>
      <c r="G37" s="53">
        <f t="shared" si="3"/>
        <v>2</v>
      </c>
      <c r="H37" s="53">
        <f t="shared" si="3"/>
        <v>2</v>
      </c>
      <c r="I37" s="53">
        <f t="shared" si="3"/>
        <v>2</v>
      </c>
      <c r="J37" s="53">
        <f t="shared" si="3"/>
        <v>2</v>
      </c>
      <c r="K37" s="53">
        <f t="shared" si="3"/>
        <v>1</v>
      </c>
      <c r="L37" s="53">
        <f t="shared" si="3"/>
        <v>1</v>
      </c>
      <c r="M37" s="53">
        <f t="shared" si="3"/>
        <v>2</v>
      </c>
      <c r="N37" s="53">
        <f t="shared" si="3"/>
        <v>2</v>
      </c>
      <c r="O37" s="53">
        <f t="shared" si="3"/>
        <v>1</v>
      </c>
      <c r="P37" s="53">
        <f t="shared" si="3"/>
        <v>1</v>
      </c>
      <c r="Q37" s="53">
        <f t="shared" si="3"/>
        <v>1</v>
      </c>
      <c r="R37" s="53">
        <f t="shared" si="3"/>
        <v>1</v>
      </c>
      <c r="S37" s="53">
        <f t="shared" si="3"/>
        <v>1</v>
      </c>
      <c r="T37" s="53">
        <f t="shared" si="3"/>
        <v>1</v>
      </c>
      <c r="U37" s="53">
        <f t="shared" si="3"/>
        <v>1</v>
      </c>
      <c r="V37" s="53">
        <f t="shared" si="3"/>
        <v>2</v>
      </c>
      <c r="W37" s="53">
        <f t="shared" si="3"/>
        <v>2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104"/>
    </row>
    <row r="38" spans="1:38" ht="18" customHeight="1" thickBot="1" x14ac:dyDescent="0.3">
      <c r="A38" s="133"/>
      <c r="B38" s="134"/>
      <c r="C38" s="45">
        <f t="shared" si="2"/>
        <v>28</v>
      </c>
      <c r="D38" s="46">
        <f>D25</f>
        <v>2</v>
      </c>
      <c r="E38" s="47">
        <f t="shared" ref="E38:AE38" si="5">E25</f>
        <v>1</v>
      </c>
      <c r="F38" s="47">
        <f t="shared" si="5"/>
        <v>2</v>
      </c>
      <c r="G38" s="47">
        <f t="shared" si="5"/>
        <v>2</v>
      </c>
      <c r="H38" s="47">
        <f t="shared" si="5"/>
        <v>2</v>
      </c>
      <c r="I38" s="47">
        <f t="shared" si="5"/>
        <v>2</v>
      </c>
      <c r="J38" s="47">
        <f t="shared" si="5"/>
        <v>1</v>
      </c>
      <c r="K38" s="47">
        <f t="shared" si="5"/>
        <v>2</v>
      </c>
      <c r="L38" s="47">
        <f t="shared" si="5"/>
        <v>1</v>
      </c>
      <c r="M38" s="47">
        <f t="shared" si="5"/>
        <v>2</v>
      </c>
      <c r="N38" s="47">
        <f t="shared" si="5"/>
        <v>2</v>
      </c>
      <c r="O38" s="47">
        <f t="shared" si="5"/>
        <v>1</v>
      </c>
      <c r="P38" s="47">
        <f t="shared" si="5"/>
        <v>2</v>
      </c>
      <c r="Q38" s="47">
        <f t="shared" si="5"/>
        <v>1</v>
      </c>
      <c r="R38" s="47">
        <f t="shared" si="5"/>
        <v>1</v>
      </c>
      <c r="S38" s="47">
        <f t="shared" si="5"/>
        <v>2</v>
      </c>
      <c r="T38" s="47">
        <f t="shared" si="5"/>
        <v>1</v>
      </c>
      <c r="U38" s="47">
        <f t="shared" si="5"/>
        <v>1</v>
      </c>
      <c r="V38" s="47">
        <f t="shared" si="5"/>
        <v>1</v>
      </c>
      <c r="W38" s="47">
        <f t="shared" si="5"/>
        <v>1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104"/>
    </row>
    <row r="39" spans="1:38" ht="18" customHeight="1" thickBot="1" x14ac:dyDescent="0.3">
      <c r="A39" s="133"/>
      <c r="B39" s="134"/>
      <c r="C39" s="72">
        <f>C38+1</f>
        <v>29</v>
      </c>
      <c r="D39" s="61">
        <v>2</v>
      </c>
      <c r="E39" s="62">
        <v>1</v>
      </c>
      <c r="F39" s="62">
        <v>1</v>
      </c>
      <c r="G39" s="62">
        <v>1</v>
      </c>
      <c r="H39" s="62">
        <v>2</v>
      </c>
      <c r="I39" s="62">
        <v>1</v>
      </c>
      <c r="J39" s="62">
        <v>1</v>
      </c>
      <c r="K39" s="62">
        <v>1</v>
      </c>
      <c r="L39" s="62">
        <v>2</v>
      </c>
      <c r="M39" s="62">
        <v>2</v>
      </c>
      <c r="N39" s="62">
        <v>1</v>
      </c>
      <c r="O39" s="62">
        <v>2</v>
      </c>
      <c r="P39" s="62">
        <v>2</v>
      </c>
      <c r="Q39" s="62">
        <v>1</v>
      </c>
      <c r="R39" s="62">
        <v>2</v>
      </c>
      <c r="S39" s="62">
        <v>2</v>
      </c>
      <c r="T39" s="62">
        <v>1</v>
      </c>
      <c r="U39" s="62">
        <v>2</v>
      </c>
      <c r="V39" s="62">
        <v>1</v>
      </c>
      <c r="W39" s="62">
        <v>1</v>
      </c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5" customHeight="1" thickBot="1" x14ac:dyDescent="0.3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104"/>
    </row>
    <row r="41" spans="1:38" ht="17.100000000000001" customHeight="1" thickBot="1" x14ac:dyDescent="0.3">
      <c r="A41" s="133"/>
      <c r="B41" s="134"/>
      <c r="C41" s="72">
        <f>C39+1</f>
        <v>30</v>
      </c>
      <c r="D41" s="61">
        <v>1</v>
      </c>
      <c r="E41" s="62">
        <v>1</v>
      </c>
      <c r="F41" s="62">
        <v>1</v>
      </c>
      <c r="G41" s="62">
        <v>1</v>
      </c>
      <c r="H41" s="62">
        <v>2</v>
      </c>
      <c r="I41" s="62">
        <v>2</v>
      </c>
      <c r="J41" s="62">
        <v>1</v>
      </c>
      <c r="K41" s="62">
        <v>1</v>
      </c>
      <c r="L41" s="62">
        <v>2</v>
      </c>
      <c r="M41" s="62">
        <v>1</v>
      </c>
      <c r="N41" s="62">
        <v>1</v>
      </c>
      <c r="O41" s="62">
        <v>2</v>
      </c>
      <c r="P41" s="62">
        <v>2</v>
      </c>
      <c r="Q41" s="62">
        <v>1</v>
      </c>
      <c r="R41" s="62">
        <v>1</v>
      </c>
      <c r="S41" s="62">
        <v>2</v>
      </c>
      <c r="T41" s="62">
        <v>1</v>
      </c>
      <c r="U41" s="62">
        <v>2</v>
      </c>
      <c r="V41" s="62">
        <v>1</v>
      </c>
      <c r="W41" s="62">
        <v>2</v>
      </c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7.100000000000001" customHeight="1" thickBot="1" x14ac:dyDescent="0.3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1</v>
      </c>
      <c r="F42" s="47">
        <f t="shared" si="7"/>
        <v>2</v>
      </c>
      <c r="G42" s="47">
        <f t="shared" si="7"/>
        <v>2</v>
      </c>
      <c r="H42" s="47">
        <f t="shared" si="7"/>
        <v>2</v>
      </c>
      <c r="I42" s="47">
        <f t="shared" si="7"/>
        <v>2</v>
      </c>
      <c r="J42" s="47">
        <f t="shared" si="7"/>
        <v>1</v>
      </c>
      <c r="K42" s="47">
        <f t="shared" si="7"/>
        <v>1</v>
      </c>
      <c r="L42" s="47">
        <f t="shared" si="7"/>
        <v>2</v>
      </c>
      <c r="M42" s="47">
        <f t="shared" si="7"/>
        <v>1</v>
      </c>
      <c r="N42" s="47">
        <f t="shared" si="7"/>
        <v>2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2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104"/>
    </row>
    <row r="43" spans="1:38" ht="17.100000000000001" customHeight="1" thickBot="1" x14ac:dyDescent="0.3">
      <c r="A43" s="133"/>
      <c r="B43" s="134"/>
      <c r="C43" s="72">
        <f t="shared" si="2"/>
        <v>32</v>
      </c>
      <c r="D43" s="86">
        <v>1</v>
      </c>
      <c r="E43" s="87">
        <v>2</v>
      </c>
      <c r="F43" s="87">
        <v>1</v>
      </c>
      <c r="G43" s="87">
        <v>1</v>
      </c>
      <c r="H43" s="87">
        <v>1</v>
      </c>
      <c r="I43" s="87">
        <v>1</v>
      </c>
      <c r="J43" s="87">
        <v>2</v>
      </c>
      <c r="K43" s="87">
        <v>2</v>
      </c>
      <c r="L43" s="87">
        <v>1</v>
      </c>
      <c r="M43" s="87">
        <v>1</v>
      </c>
      <c r="N43" s="87">
        <v>2</v>
      </c>
      <c r="O43" s="87">
        <v>1</v>
      </c>
      <c r="P43" s="87">
        <v>1</v>
      </c>
      <c r="Q43" s="87">
        <v>1</v>
      </c>
      <c r="R43" s="87">
        <v>2</v>
      </c>
      <c r="S43" s="87">
        <v>1</v>
      </c>
      <c r="T43" s="87">
        <v>2</v>
      </c>
      <c r="U43" s="87">
        <v>1</v>
      </c>
      <c r="V43" s="87">
        <v>2</v>
      </c>
      <c r="W43" s="87">
        <v>1</v>
      </c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104"/>
    </row>
    <row r="44" spans="1:38" ht="17.100000000000001" customHeight="1" thickBot="1" x14ac:dyDescent="0.3">
      <c r="A44" s="133"/>
      <c r="B44" s="134"/>
      <c r="C44" s="72">
        <f t="shared" si="2"/>
        <v>33</v>
      </c>
      <c r="D44" s="86">
        <v>1</v>
      </c>
      <c r="E44" s="87">
        <v>1</v>
      </c>
      <c r="F44" s="87">
        <v>2</v>
      </c>
      <c r="G44" s="87">
        <v>2</v>
      </c>
      <c r="H44" s="87">
        <v>2</v>
      </c>
      <c r="I44" s="87">
        <v>2</v>
      </c>
      <c r="J44" s="87">
        <v>1</v>
      </c>
      <c r="K44" s="87">
        <v>1</v>
      </c>
      <c r="L44" s="87">
        <v>2</v>
      </c>
      <c r="M44" s="87">
        <v>1</v>
      </c>
      <c r="N44" s="87">
        <v>2</v>
      </c>
      <c r="O44" s="87">
        <v>2</v>
      </c>
      <c r="P44" s="87">
        <v>2</v>
      </c>
      <c r="Q44" s="87">
        <v>1</v>
      </c>
      <c r="R44" s="87">
        <v>1</v>
      </c>
      <c r="S44" s="87">
        <v>2</v>
      </c>
      <c r="T44" s="87">
        <v>1</v>
      </c>
      <c r="U44" s="87">
        <v>2</v>
      </c>
      <c r="V44" s="87">
        <v>1</v>
      </c>
      <c r="W44" s="87">
        <v>1</v>
      </c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104"/>
    </row>
    <row r="45" spans="1:38" ht="17.100000000000001" customHeight="1" thickBot="1" x14ac:dyDescent="0.3">
      <c r="A45" s="133"/>
      <c r="B45" s="134"/>
      <c r="C45" s="72">
        <f t="shared" si="2"/>
        <v>34</v>
      </c>
      <c r="D45" s="86">
        <v>2</v>
      </c>
      <c r="E45" s="87">
        <v>2</v>
      </c>
      <c r="F45" s="87">
        <v>2</v>
      </c>
      <c r="G45" s="87">
        <v>2</v>
      </c>
      <c r="H45" s="87">
        <v>1</v>
      </c>
      <c r="I45" s="87">
        <v>1</v>
      </c>
      <c r="J45" s="87">
        <v>2</v>
      </c>
      <c r="K45" s="87">
        <v>2</v>
      </c>
      <c r="L45" s="87">
        <v>1</v>
      </c>
      <c r="M45" s="87">
        <v>1</v>
      </c>
      <c r="N45" s="87">
        <v>1</v>
      </c>
      <c r="O45" s="87">
        <v>2</v>
      </c>
      <c r="P45" s="87">
        <v>2</v>
      </c>
      <c r="Q45" s="87">
        <v>1</v>
      </c>
      <c r="R45" s="87">
        <v>2</v>
      </c>
      <c r="S45" s="87">
        <v>2</v>
      </c>
      <c r="T45" s="87">
        <v>2</v>
      </c>
      <c r="U45" s="87">
        <v>2</v>
      </c>
      <c r="V45" s="87">
        <v>2</v>
      </c>
      <c r="W45" s="87">
        <v>1</v>
      </c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104"/>
    </row>
    <row r="46" spans="1:38" ht="17.100000000000001" customHeight="1" thickBot="1" x14ac:dyDescent="0.3">
      <c r="A46" s="133"/>
      <c r="B46" s="134"/>
      <c r="C46" s="72">
        <f t="shared" si="2"/>
        <v>35</v>
      </c>
      <c r="D46" s="86">
        <v>1</v>
      </c>
      <c r="E46" s="87">
        <v>1</v>
      </c>
      <c r="F46" s="87">
        <v>1</v>
      </c>
      <c r="G46" s="87">
        <v>1</v>
      </c>
      <c r="H46" s="87">
        <v>2</v>
      </c>
      <c r="I46" s="87">
        <v>2</v>
      </c>
      <c r="J46" s="87">
        <v>1</v>
      </c>
      <c r="K46" s="87">
        <v>1</v>
      </c>
      <c r="L46" s="87">
        <v>2</v>
      </c>
      <c r="M46" s="87">
        <v>1</v>
      </c>
      <c r="N46" s="87">
        <v>2</v>
      </c>
      <c r="O46" s="87">
        <v>1</v>
      </c>
      <c r="P46" s="87">
        <v>1</v>
      </c>
      <c r="Q46" s="87">
        <v>1</v>
      </c>
      <c r="R46" s="87">
        <v>2</v>
      </c>
      <c r="S46" s="87">
        <v>1</v>
      </c>
      <c r="T46" s="87">
        <v>1</v>
      </c>
      <c r="U46" s="87">
        <v>2</v>
      </c>
      <c r="V46" s="87">
        <v>2</v>
      </c>
      <c r="W46" s="87">
        <v>1</v>
      </c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104"/>
    </row>
    <row r="47" spans="1:38" ht="17.100000000000001" customHeight="1" thickBot="1" x14ac:dyDescent="0.3">
      <c r="A47" s="133"/>
      <c r="B47" s="134"/>
      <c r="C47" s="72">
        <f t="shared" si="2"/>
        <v>36</v>
      </c>
      <c r="D47" s="86">
        <v>2</v>
      </c>
      <c r="E47" s="87">
        <v>1</v>
      </c>
      <c r="F47" s="87">
        <v>1</v>
      </c>
      <c r="G47" s="87">
        <v>1</v>
      </c>
      <c r="H47" s="87">
        <v>1</v>
      </c>
      <c r="I47" s="87">
        <v>1</v>
      </c>
      <c r="J47" s="87">
        <v>2</v>
      </c>
      <c r="K47" s="87">
        <v>1</v>
      </c>
      <c r="L47" s="87">
        <v>1</v>
      </c>
      <c r="M47" s="87">
        <v>1</v>
      </c>
      <c r="N47" s="87">
        <v>1</v>
      </c>
      <c r="O47" s="87">
        <v>2</v>
      </c>
      <c r="P47" s="87">
        <v>2</v>
      </c>
      <c r="Q47" s="87">
        <v>1</v>
      </c>
      <c r="R47" s="87">
        <v>1</v>
      </c>
      <c r="S47" s="87">
        <v>2</v>
      </c>
      <c r="T47" s="87">
        <v>2</v>
      </c>
      <c r="U47" s="87">
        <v>2</v>
      </c>
      <c r="V47" s="87">
        <v>2</v>
      </c>
      <c r="W47" s="87">
        <v>1</v>
      </c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104"/>
    </row>
    <row r="48" spans="1:38" ht="17.100000000000001" customHeight="1" thickBot="1" x14ac:dyDescent="0.3">
      <c r="A48" s="133"/>
      <c r="B48" s="134"/>
      <c r="C48" s="72">
        <f t="shared" si="2"/>
        <v>37</v>
      </c>
      <c r="D48" s="86">
        <v>2</v>
      </c>
      <c r="E48" s="87">
        <v>2</v>
      </c>
      <c r="F48" s="87">
        <v>1</v>
      </c>
      <c r="G48" s="87">
        <v>2</v>
      </c>
      <c r="H48" s="87">
        <v>2</v>
      </c>
      <c r="I48" s="87">
        <v>2</v>
      </c>
      <c r="J48" s="87">
        <v>1</v>
      </c>
      <c r="K48" s="87">
        <v>1</v>
      </c>
      <c r="L48" s="87">
        <v>2</v>
      </c>
      <c r="M48" s="87">
        <v>2</v>
      </c>
      <c r="N48" s="87">
        <v>2</v>
      </c>
      <c r="O48" s="87">
        <v>1</v>
      </c>
      <c r="P48" s="87">
        <v>1</v>
      </c>
      <c r="Q48" s="87">
        <v>1</v>
      </c>
      <c r="R48" s="87">
        <v>2</v>
      </c>
      <c r="S48" s="87">
        <v>1</v>
      </c>
      <c r="T48" s="87">
        <v>1</v>
      </c>
      <c r="U48" s="87">
        <v>1</v>
      </c>
      <c r="V48" s="87">
        <v>2</v>
      </c>
      <c r="W48" s="87">
        <v>1</v>
      </c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104"/>
    </row>
    <row r="49" spans="1:38" ht="17.100000000000001" customHeight="1" thickBot="1" x14ac:dyDescent="0.3">
      <c r="A49" s="133"/>
      <c r="B49" s="134"/>
      <c r="C49" s="72">
        <f t="shared" si="2"/>
        <v>38</v>
      </c>
      <c r="D49" s="86">
        <v>1</v>
      </c>
      <c r="E49" s="87">
        <v>1</v>
      </c>
      <c r="F49" s="87">
        <v>1</v>
      </c>
      <c r="G49" s="87">
        <v>1</v>
      </c>
      <c r="H49" s="87">
        <v>1</v>
      </c>
      <c r="I49" s="87">
        <v>1</v>
      </c>
      <c r="J49" s="87">
        <v>1</v>
      </c>
      <c r="K49" s="87">
        <v>2</v>
      </c>
      <c r="L49" s="87">
        <v>2</v>
      </c>
      <c r="M49" s="87">
        <v>1</v>
      </c>
      <c r="N49" s="87">
        <v>1</v>
      </c>
      <c r="O49" s="87">
        <v>2</v>
      </c>
      <c r="P49" s="87">
        <v>2</v>
      </c>
      <c r="Q49" s="87">
        <v>1</v>
      </c>
      <c r="R49" s="87">
        <v>2</v>
      </c>
      <c r="S49" s="87">
        <v>2</v>
      </c>
      <c r="T49" s="87">
        <v>2</v>
      </c>
      <c r="U49" s="87">
        <v>2</v>
      </c>
      <c r="V49" s="87">
        <v>1</v>
      </c>
      <c r="W49" s="87">
        <v>1</v>
      </c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104"/>
    </row>
    <row r="50" spans="1:38" ht="17.100000000000001" customHeight="1" thickBot="1" x14ac:dyDescent="0.3">
      <c r="A50" s="133"/>
      <c r="B50" s="134"/>
      <c r="C50" s="72">
        <f t="shared" si="2"/>
        <v>39</v>
      </c>
      <c r="D50" s="61">
        <v>2</v>
      </c>
      <c r="E50" s="62">
        <v>2</v>
      </c>
      <c r="F50" s="62">
        <v>1</v>
      </c>
      <c r="G50" s="62">
        <v>1</v>
      </c>
      <c r="H50" s="62">
        <v>2</v>
      </c>
      <c r="I50" s="62">
        <v>2</v>
      </c>
      <c r="J50" s="62">
        <v>2</v>
      </c>
      <c r="K50" s="62">
        <v>1</v>
      </c>
      <c r="L50" s="62">
        <v>1</v>
      </c>
      <c r="M50" s="62">
        <v>1</v>
      </c>
      <c r="N50" s="62">
        <v>2</v>
      </c>
      <c r="O50" s="62">
        <v>2</v>
      </c>
      <c r="P50" s="62">
        <v>2</v>
      </c>
      <c r="Q50" s="62">
        <v>1</v>
      </c>
      <c r="R50" s="62">
        <v>2</v>
      </c>
      <c r="S50" s="62">
        <v>1</v>
      </c>
      <c r="T50" s="62">
        <v>1</v>
      </c>
      <c r="U50" s="62">
        <v>2</v>
      </c>
      <c r="V50" s="62">
        <v>2</v>
      </c>
      <c r="W50" s="62">
        <v>1</v>
      </c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4.1" customHeight="1" thickBot="1" x14ac:dyDescent="0.3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104"/>
    </row>
    <row r="52" spans="1:38" ht="18" customHeight="1" thickBot="1" x14ac:dyDescent="0.3">
      <c r="A52" s="133"/>
      <c r="B52" s="134"/>
      <c r="C52" s="72">
        <f>C50+1</f>
        <v>40</v>
      </c>
      <c r="D52" s="61">
        <v>2</v>
      </c>
      <c r="E52" s="62">
        <v>1</v>
      </c>
      <c r="F52" s="62">
        <v>2</v>
      </c>
      <c r="G52" s="62">
        <v>1</v>
      </c>
      <c r="H52" s="62">
        <v>1</v>
      </c>
      <c r="I52" s="62">
        <v>1</v>
      </c>
      <c r="J52" s="62">
        <v>1</v>
      </c>
      <c r="K52" s="62">
        <v>1</v>
      </c>
      <c r="L52" s="62">
        <v>1</v>
      </c>
      <c r="M52" s="62">
        <v>1</v>
      </c>
      <c r="N52" s="62">
        <v>2</v>
      </c>
      <c r="O52" s="62">
        <v>2</v>
      </c>
      <c r="P52" s="62">
        <v>2</v>
      </c>
      <c r="Q52" s="62">
        <v>1</v>
      </c>
      <c r="R52" s="62">
        <v>1</v>
      </c>
      <c r="S52" s="62">
        <v>1</v>
      </c>
      <c r="T52" s="62">
        <v>1</v>
      </c>
      <c r="U52" s="62">
        <v>1</v>
      </c>
      <c r="V52" s="62">
        <v>1</v>
      </c>
      <c r="W52" s="62">
        <v>1</v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" customHeight="1" thickBot="1" x14ac:dyDescent="0.3">
      <c r="A53" s="133"/>
      <c r="B53" s="134"/>
      <c r="C53" s="9">
        <f t="shared" si="2"/>
        <v>41</v>
      </c>
      <c r="D53" s="61">
        <v>1</v>
      </c>
      <c r="E53" s="62">
        <v>1</v>
      </c>
      <c r="F53" s="62">
        <v>2</v>
      </c>
      <c r="G53" s="62">
        <v>1</v>
      </c>
      <c r="H53" s="62">
        <v>2</v>
      </c>
      <c r="I53" s="62">
        <v>2</v>
      </c>
      <c r="J53" s="62">
        <v>2</v>
      </c>
      <c r="K53" s="62">
        <v>1</v>
      </c>
      <c r="L53" s="62">
        <v>2</v>
      </c>
      <c r="M53" s="62">
        <v>2</v>
      </c>
      <c r="N53" s="62">
        <v>1</v>
      </c>
      <c r="O53" s="62">
        <v>2</v>
      </c>
      <c r="P53" s="62">
        <v>2</v>
      </c>
      <c r="Q53" s="62">
        <v>1</v>
      </c>
      <c r="R53" s="62">
        <v>2</v>
      </c>
      <c r="S53" s="62">
        <v>2</v>
      </c>
      <c r="T53" s="62">
        <v>2</v>
      </c>
      <c r="U53" s="62">
        <v>1</v>
      </c>
      <c r="V53" s="62">
        <v>1</v>
      </c>
      <c r="W53" s="62">
        <v>1</v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" customHeight="1" thickBot="1" x14ac:dyDescent="0.3">
      <c r="A54" s="133"/>
      <c r="B54" s="134"/>
      <c r="C54" s="45">
        <f t="shared" si="2"/>
        <v>42</v>
      </c>
      <c r="D54" s="46">
        <f>D28</f>
        <v>1</v>
      </c>
      <c r="E54" s="47">
        <f t="shared" ref="E54:AE54" si="8">E28</f>
        <v>2</v>
      </c>
      <c r="F54" s="47">
        <f t="shared" si="8"/>
        <v>2</v>
      </c>
      <c r="G54" s="47">
        <f t="shared" si="8"/>
        <v>2</v>
      </c>
      <c r="H54" s="47">
        <f t="shared" si="8"/>
        <v>1</v>
      </c>
      <c r="I54" s="47">
        <f t="shared" si="8"/>
        <v>2</v>
      </c>
      <c r="J54" s="47">
        <f t="shared" si="8"/>
        <v>2</v>
      </c>
      <c r="K54" s="47">
        <f t="shared" si="8"/>
        <v>2</v>
      </c>
      <c r="L54" s="47">
        <f t="shared" si="8"/>
        <v>2</v>
      </c>
      <c r="M54" s="47">
        <f t="shared" si="8"/>
        <v>1</v>
      </c>
      <c r="N54" s="47">
        <f t="shared" si="8"/>
        <v>1</v>
      </c>
      <c r="O54" s="47">
        <f t="shared" si="8"/>
        <v>1</v>
      </c>
      <c r="P54" s="47">
        <f t="shared" si="8"/>
        <v>2</v>
      </c>
      <c r="Q54" s="47">
        <f t="shared" si="8"/>
        <v>1</v>
      </c>
      <c r="R54" s="47">
        <f t="shared" si="8"/>
        <v>1</v>
      </c>
      <c r="S54" s="47">
        <f t="shared" si="8"/>
        <v>1</v>
      </c>
      <c r="T54" s="47">
        <f t="shared" si="8"/>
        <v>1</v>
      </c>
      <c r="U54" s="47">
        <f t="shared" si="8"/>
        <v>1</v>
      </c>
      <c r="V54" s="47">
        <f t="shared" si="8"/>
        <v>1</v>
      </c>
      <c r="W54" s="47">
        <f t="shared" si="8"/>
        <v>1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104"/>
    </row>
    <row r="55" spans="1:38" ht="18" customHeight="1" thickBot="1" x14ac:dyDescent="0.3">
      <c r="A55" s="133"/>
      <c r="B55" s="134"/>
      <c r="C55" s="45">
        <f t="shared" si="2"/>
        <v>43</v>
      </c>
      <c r="D55" s="46">
        <f>D22</f>
        <v>1</v>
      </c>
      <c r="E55" s="47">
        <f t="shared" ref="E55:AE55" si="10">E22</f>
        <v>2</v>
      </c>
      <c r="F55" s="47">
        <f t="shared" si="10"/>
        <v>1</v>
      </c>
      <c r="G55" s="47">
        <f t="shared" si="10"/>
        <v>1</v>
      </c>
      <c r="H55" s="47">
        <f t="shared" si="10"/>
        <v>2</v>
      </c>
      <c r="I55" s="47">
        <f t="shared" si="10"/>
        <v>1</v>
      </c>
      <c r="J55" s="47">
        <f t="shared" si="10"/>
        <v>2</v>
      </c>
      <c r="K55" s="47">
        <f t="shared" si="10"/>
        <v>2</v>
      </c>
      <c r="L55" s="47">
        <f t="shared" si="10"/>
        <v>2</v>
      </c>
      <c r="M55" s="47">
        <f t="shared" si="10"/>
        <v>2</v>
      </c>
      <c r="N55" s="47">
        <f t="shared" si="10"/>
        <v>1</v>
      </c>
      <c r="O55" s="47">
        <f t="shared" si="10"/>
        <v>2</v>
      </c>
      <c r="P55" s="47">
        <f t="shared" si="10"/>
        <v>2</v>
      </c>
      <c r="Q55" s="47">
        <f t="shared" si="10"/>
        <v>1</v>
      </c>
      <c r="R55" s="47">
        <f t="shared" si="10"/>
        <v>2</v>
      </c>
      <c r="S55" s="47">
        <f t="shared" si="10"/>
        <v>1</v>
      </c>
      <c r="T55" s="47">
        <f t="shared" si="10"/>
        <v>2</v>
      </c>
      <c r="U55" s="47">
        <f t="shared" si="10"/>
        <v>1</v>
      </c>
      <c r="V55" s="47">
        <f t="shared" si="10"/>
        <v>1</v>
      </c>
      <c r="W55" s="47">
        <f t="shared" si="10"/>
        <v>1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104"/>
    </row>
    <row r="56" spans="1:38" ht="18" customHeight="1" thickBot="1" x14ac:dyDescent="0.3">
      <c r="A56" s="133"/>
      <c r="B56" s="134"/>
      <c r="C56" s="9">
        <f t="shared" si="2"/>
        <v>44</v>
      </c>
      <c r="D56" s="61">
        <v>1</v>
      </c>
      <c r="E56" s="62">
        <v>1</v>
      </c>
      <c r="F56" s="62">
        <v>2</v>
      </c>
      <c r="G56" s="62">
        <v>2</v>
      </c>
      <c r="H56" s="62">
        <v>2</v>
      </c>
      <c r="I56" s="62">
        <v>1</v>
      </c>
      <c r="J56" s="62">
        <v>2</v>
      </c>
      <c r="K56" s="62">
        <v>1</v>
      </c>
      <c r="L56" s="62">
        <v>1</v>
      </c>
      <c r="M56" s="62">
        <v>1</v>
      </c>
      <c r="N56" s="62">
        <v>2</v>
      </c>
      <c r="O56" s="62">
        <v>2</v>
      </c>
      <c r="P56" s="62">
        <v>2</v>
      </c>
      <c r="Q56" s="62">
        <v>1</v>
      </c>
      <c r="R56" s="62">
        <v>1</v>
      </c>
      <c r="S56" s="62">
        <v>1</v>
      </c>
      <c r="T56" s="62">
        <v>1</v>
      </c>
      <c r="U56" s="62">
        <v>1</v>
      </c>
      <c r="V56" s="62">
        <v>1</v>
      </c>
      <c r="W56" s="62">
        <v>1</v>
      </c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" customHeight="1" thickBot="1" x14ac:dyDescent="0.3">
      <c r="A57" s="133"/>
      <c r="B57" s="134"/>
      <c r="C57" s="9">
        <f t="shared" si="2"/>
        <v>45</v>
      </c>
      <c r="D57" s="61">
        <v>2</v>
      </c>
      <c r="E57" s="62">
        <v>1</v>
      </c>
      <c r="F57" s="62">
        <v>1</v>
      </c>
      <c r="G57" s="62">
        <v>1</v>
      </c>
      <c r="H57" s="62">
        <v>2</v>
      </c>
      <c r="I57" s="62">
        <v>1</v>
      </c>
      <c r="J57" s="62">
        <v>2</v>
      </c>
      <c r="K57" s="62">
        <v>1</v>
      </c>
      <c r="L57" s="62">
        <v>2</v>
      </c>
      <c r="M57" s="62">
        <v>1</v>
      </c>
      <c r="N57" s="62">
        <v>1</v>
      </c>
      <c r="O57" s="62">
        <v>1</v>
      </c>
      <c r="P57" s="62">
        <v>2</v>
      </c>
      <c r="Q57" s="62">
        <v>1</v>
      </c>
      <c r="R57" s="62">
        <v>2</v>
      </c>
      <c r="S57" s="62">
        <v>2</v>
      </c>
      <c r="T57" s="62">
        <v>2</v>
      </c>
      <c r="U57" s="62">
        <v>1</v>
      </c>
      <c r="V57" s="62">
        <v>2</v>
      </c>
      <c r="W57" s="62">
        <v>1</v>
      </c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" customHeight="1" thickBot="1" x14ac:dyDescent="0.3">
      <c r="A58" s="133"/>
      <c r="B58" s="134"/>
      <c r="C58" s="9">
        <f t="shared" si="2"/>
        <v>46</v>
      </c>
      <c r="D58" s="61">
        <v>1</v>
      </c>
      <c r="E58" s="62">
        <v>1</v>
      </c>
      <c r="F58" s="62">
        <v>1</v>
      </c>
      <c r="G58" s="62">
        <v>1</v>
      </c>
      <c r="H58" s="62">
        <v>2</v>
      </c>
      <c r="I58" s="62">
        <v>1</v>
      </c>
      <c r="J58" s="62">
        <v>1</v>
      </c>
      <c r="K58" s="62">
        <v>2</v>
      </c>
      <c r="L58" s="62">
        <v>1</v>
      </c>
      <c r="M58" s="62">
        <v>2</v>
      </c>
      <c r="N58" s="62">
        <v>2</v>
      </c>
      <c r="O58" s="62">
        <v>2</v>
      </c>
      <c r="P58" s="62">
        <v>1</v>
      </c>
      <c r="Q58" s="62">
        <v>1</v>
      </c>
      <c r="R58" s="62">
        <v>1</v>
      </c>
      <c r="S58" s="62">
        <v>1</v>
      </c>
      <c r="T58" s="62">
        <v>1</v>
      </c>
      <c r="U58" s="62">
        <v>1</v>
      </c>
      <c r="V58" s="62">
        <v>2</v>
      </c>
      <c r="W58" s="62">
        <v>1</v>
      </c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104"/>
    </row>
    <row r="60" spans="1:38" ht="18.95" customHeight="1" thickBot="1" x14ac:dyDescent="0.3">
      <c r="A60" s="133"/>
      <c r="B60" s="134"/>
      <c r="C60" s="72">
        <f>C58+1</f>
        <v>47</v>
      </c>
      <c r="D60" s="61">
        <v>1</v>
      </c>
      <c r="E60" s="62">
        <v>2</v>
      </c>
      <c r="F60" s="62">
        <v>1</v>
      </c>
      <c r="G60" s="62">
        <v>1</v>
      </c>
      <c r="H60" s="62">
        <v>2</v>
      </c>
      <c r="I60" s="62">
        <v>1</v>
      </c>
      <c r="J60" s="62">
        <v>2</v>
      </c>
      <c r="K60" s="62">
        <v>1</v>
      </c>
      <c r="L60" s="62">
        <v>1</v>
      </c>
      <c r="M60" s="62">
        <v>1</v>
      </c>
      <c r="N60" s="62">
        <v>2</v>
      </c>
      <c r="O60" s="62">
        <v>1</v>
      </c>
      <c r="P60" s="62">
        <v>2</v>
      </c>
      <c r="Q60" s="62">
        <v>1</v>
      </c>
      <c r="R60" s="62">
        <v>1</v>
      </c>
      <c r="S60" s="62">
        <v>1</v>
      </c>
      <c r="T60" s="62">
        <v>2</v>
      </c>
      <c r="U60" s="62">
        <v>1</v>
      </c>
      <c r="V60" s="62">
        <v>1</v>
      </c>
      <c r="W60" s="62">
        <v>1</v>
      </c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>C60+1</f>
        <v>48</v>
      </c>
      <c r="D61" s="61">
        <v>1</v>
      </c>
      <c r="E61" s="62">
        <v>1</v>
      </c>
      <c r="F61" s="62">
        <v>2</v>
      </c>
      <c r="G61" s="62">
        <v>1</v>
      </c>
      <c r="H61" s="62">
        <v>2</v>
      </c>
      <c r="I61" s="62">
        <v>2</v>
      </c>
      <c r="J61" s="62">
        <v>1</v>
      </c>
      <c r="K61" s="62">
        <v>1</v>
      </c>
      <c r="L61" s="62">
        <v>2</v>
      </c>
      <c r="M61" s="62">
        <v>2</v>
      </c>
      <c r="N61" s="62">
        <v>1</v>
      </c>
      <c r="O61" s="62">
        <v>2</v>
      </c>
      <c r="P61" s="62">
        <v>1</v>
      </c>
      <c r="Q61" s="62">
        <v>1</v>
      </c>
      <c r="R61" s="62">
        <v>2</v>
      </c>
      <c r="S61" s="62">
        <v>2</v>
      </c>
      <c r="T61" s="62">
        <v>1</v>
      </c>
      <c r="U61" s="62">
        <v>2</v>
      </c>
      <c r="V61" s="62">
        <v>1</v>
      </c>
      <c r="W61" s="62">
        <v>1</v>
      </c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45">
        <f>C61+1</f>
        <v>49</v>
      </c>
      <c r="D62" s="46">
        <f>D10</f>
        <v>1</v>
      </c>
      <c r="E62" s="47">
        <f t="shared" ref="E62:AI62" si="12">E10</f>
        <v>1</v>
      </c>
      <c r="F62" s="47">
        <f t="shared" si="12"/>
        <v>1</v>
      </c>
      <c r="G62" s="47">
        <f t="shared" si="12"/>
        <v>2</v>
      </c>
      <c r="H62" s="47">
        <f t="shared" si="12"/>
        <v>1</v>
      </c>
      <c r="I62" s="47">
        <f t="shared" si="12"/>
        <v>1</v>
      </c>
      <c r="J62" s="47">
        <f t="shared" si="12"/>
        <v>2</v>
      </c>
      <c r="K62" s="47">
        <f t="shared" si="12"/>
        <v>1</v>
      </c>
      <c r="L62" s="47">
        <f t="shared" si="12"/>
        <v>2</v>
      </c>
      <c r="M62" s="47">
        <f t="shared" si="12"/>
        <v>2</v>
      </c>
      <c r="N62" s="47">
        <f t="shared" si="12"/>
        <v>2</v>
      </c>
      <c r="O62" s="47">
        <f t="shared" si="12"/>
        <v>1</v>
      </c>
      <c r="P62" s="47">
        <f t="shared" si="12"/>
        <v>1</v>
      </c>
      <c r="Q62" s="47">
        <f t="shared" si="12"/>
        <v>1</v>
      </c>
      <c r="R62" s="47">
        <f t="shared" si="12"/>
        <v>2</v>
      </c>
      <c r="S62" s="47">
        <f t="shared" si="12"/>
        <v>2</v>
      </c>
      <c r="T62" s="47">
        <f t="shared" si="12"/>
        <v>1</v>
      </c>
      <c r="U62" s="47">
        <f t="shared" si="12"/>
        <v>1</v>
      </c>
      <c r="V62" s="47">
        <f t="shared" si="12"/>
        <v>1</v>
      </c>
      <c r="W62" s="47">
        <f t="shared" si="12"/>
        <v>1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104"/>
    </row>
    <row r="63" spans="1:38" ht="18.95" customHeight="1" thickBot="1" x14ac:dyDescent="0.3">
      <c r="A63" s="133"/>
      <c r="B63" s="134"/>
      <c r="C63" s="45">
        <f t="shared" si="2"/>
        <v>50</v>
      </c>
      <c r="D63" s="46">
        <f>D30</f>
        <v>1</v>
      </c>
      <c r="E63" s="47">
        <f t="shared" ref="E63:AI63" si="13">E30</f>
        <v>1</v>
      </c>
      <c r="F63" s="47">
        <f t="shared" si="13"/>
        <v>1</v>
      </c>
      <c r="G63" s="47">
        <f t="shared" si="13"/>
        <v>1</v>
      </c>
      <c r="H63" s="47">
        <f t="shared" si="13"/>
        <v>2</v>
      </c>
      <c r="I63" s="47">
        <f t="shared" si="13"/>
        <v>2</v>
      </c>
      <c r="J63" s="47">
        <f t="shared" si="13"/>
        <v>2</v>
      </c>
      <c r="K63" s="47">
        <f t="shared" si="13"/>
        <v>2</v>
      </c>
      <c r="L63" s="47">
        <f t="shared" si="13"/>
        <v>1</v>
      </c>
      <c r="M63" s="47">
        <f t="shared" si="13"/>
        <v>1</v>
      </c>
      <c r="N63" s="47">
        <f t="shared" si="13"/>
        <v>1</v>
      </c>
      <c r="O63" s="47">
        <f t="shared" si="13"/>
        <v>1</v>
      </c>
      <c r="P63" s="47">
        <f t="shared" si="13"/>
        <v>2</v>
      </c>
      <c r="Q63" s="47">
        <f t="shared" si="13"/>
        <v>1</v>
      </c>
      <c r="R63" s="47">
        <f t="shared" si="13"/>
        <v>1</v>
      </c>
      <c r="S63" s="47">
        <f t="shared" si="13"/>
        <v>1</v>
      </c>
      <c r="T63" s="47">
        <f t="shared" si="13"/>
        <v>1</v>
      </c>
      <c r="U63" s="47">
        <f t="shared" si="13"/>
        <v>2</v>
      </c>
      <c r="V63" s="47">
        <f t="shared" si="13"/>
        <v>2</v>
      </c>
      <c r="W63" s="47">
        <f t="shared" si="13"/>
        <v>1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104"/>
    </row>
    <row r="64" spans="1:38" ht="18.95" customHeight="1" thickBot="1" x14ac:dyDescent="0.3">
      <c r="A64" s="133"/>
      <c r="B64" s="134"/>
      <c r="C64" s="45">
        <f t="shared" si="2"/>
        <v>51</v>
      </c>
      <c r="D64" s="46">
        <f>D31</f>
        <v>1</v>
      </c>
      <c r="E64" s="47">
        <f t="shared" ref="E64:AI64" si="14">E31</f>
        <v>1</v>
      </c>
      <c r="F64" s="47">
        <f t="shared" si="14"/>
        <v>1</v>
      </c>
      <c r="G64" s="47">
        <f t="shared" si="14"/>
        <v>1</v>
      </c>
      <c r="H64" s="47">
        <f t="shared" si="14"/>
        <v>2</v>
      </c>
      <c r="I64" s="47">
        <f t="shared" si="14"/>
        <v>1</v>
      </c>
      <c r="J64" s="47">
        <f t="shared" si="14"/>
        <v>1</v>
      </c>
      <c r="K64" s="47">
        <f t="shared" si="14"/>
        <v>2</v>
      </c>
      <c r="L64" s="47">
        <f t="shared" si="14"/>
        <v>2</v>
      </c>
      <c r="M64" s="47">
        <f t="shared" si="14"/>
        <v>2</v>
      </c>
      <c r="N64" s="47">
        <f t="shared" si="14"/>
        <v>2</v>
      </c>
      <c r="O64" s="47">
        <f t="shared" si="14"/>
        <v>2</v>
      </c>
      <c r="P64" s="47">
        <f t="shared" si="14"/>
        <v>1</v>
      </c>
      <c r="Q64" s="47">
        <f t="shared" si="14"/>
        <v>1</v>
      </c>
      <c r="R64" s="47">
        <f t="shared" si="14"/>
        <v>2</v>
      </c>
      <c r="S64" s="47">
        <f t="shared" si="14"/>
        <v>2</v>
      </c>
      <c r="T64" s="47">
        <f t="shared" si="14"/>
        <v>1</v>
      </c>
      <c r="U64" s="47">
        <f t="shared" si="14"/>
        <v>1</v>
      </c>
      <c r="V64" s="47">
        <f t="shared" si="14"/>
        <v>1</v>
      </c>
      <c r="W64" s="47">
        <f t="shared" si="14"/>
        <v>1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104"/>
    </row>
    <row r="65" spans="1:38" ht="50.1" customHeight="1" thickBot="1" x14ac:dyDescent="0.3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8.95" customHeight="1" thickBot="1" x14ac:dyDescent="0.3">
      <c r="A66" s="133"/>
      <c r="B66" s="134"/>
      <c r="C66" s="72">
        <f>C64+1</f>
        <v>52</v>
      </c>
      <c r="D66" s="61">
        <v>1</v>
      </c>
      <c r="E66" s="62">
        <v>2</v>
      </c>
      <c r="F66" s="62">
        <v>1</v>
      </c>
      <c r="G66" s="62">
        <v>1</v>
      </c>
      <c r="H66" s="62">
        <v>2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2</v>
      </c>
      <c r="Q66" s="62">
        <v>1</v>
      </c>
      <c r="R66" s="62">
        <v>2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8.95" customHeight="1" thickBot="1" x14ac:dyDescent="0.3">
      <c r="A67" s="133"/>
      <c r="B67" s="134"/>
      <c r="C67" s="72">
        <f>C66+1</f>
        <v>53</v>
      </c>
      <c r="D67" s="61">
        <v>2</v>
      </c>
      <c r="E67" s="62">
        <v>1</v>
      </c>
      <c r="F67" s="62">
        <v>1</v>
      </c>
      <c r="G67" s="62">
        <v>2</v>
      </c>
      <c r="H67" s="62">
        <v>2</v>
      </c>
      <c r="I67" s="62">
        <v>1</v>
      </c>
      <c r="J67" s="62">
        <v>2</v>
      </c>
      <c r="K67" s="62">
        <v>1</v>
      </c>
      <c r="L67" s="62">
        <v>2</v>
      </c>
      <c r="M67" s="62">
        <v>1</v>
      </c>
      <c r="N67" s="62">
        <v>2</v>
      </c>
      <c r="O67" s="62">
        <v>1</v>
      </c>
      <c r="P67" s="62">
        <v>2</v>
      </c>
      <c r="Q67" s="62">
        <v>1</v>
      </c>
      <c r="R67" s="62">
        <v>2</v>
      </c>
      <c r="S67" s="62">
        <v>2</v>
      </c>
      <c r="T67" s="62">
        <v>1</v>
      </c>
      <c r="U67" s="62">
        <v>1</v>
      </c>
      <c r="V67" s="62">
        <v>2</v>
      </c>
      <c r="W67" s="62">
        <v>1</v>
      </c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8.95" customHeight="1" thickBot="1" x14ac:dyDescent="0.3">
      <c r="A68" s="133"/>
      <c r="B68" s="134"/>
      <c r="C68" s="72">
        <f t="shared" si="2"/>
        <v>54</v>
      </c>
      <c r="D68" s="61">
        <v>2</v>
      </c>
      <c r="E68" s="62">
        <v>1</v>
      </c>
      <c r="F68" s="62">
        <v>1</v>
      </c>
      <c r="G68" s="62">
        <v>1</v>
      </c>
      <c r="H68" s="62">
        <v>2</v>
      </c>
      <c r="I68" s="62">
        <v>1</v>
      </c>
      <c r="J68" s="62">
        <v>1</v>
      </c>
      <c r="K68" s="62">
        <v>1</v>
      </c>
      <c r="L68" s="62">
        <v>1</v>
      </c>
      <c r="M68" s="62">
        <v>2</v>
      </c>
      <c r="N68" s="62">
        <v>1</v>
      </c>
      <c r="O68" s="62">
        <v>2</v>
      </c>
      <c r="P68" s="62">
        <v>1</v>
      </c>
      <c r="Q68" s="62">
        <v>1</v>
      </c>
      <c r="R68" s="62">
        <v>1</v>
      </c>
      <c r="S68" s="62">
        <v>1</v>
      </c>
      <c r="T68" s="62">
        <v>2</v>
      </c>
      <c r="U68" s="62">
        <v>2</v>
      </c>
      <c r="V68" s="62">
        <v>1</v>
      </c>
      <c r="W68" s="62">
        <v>1</v>
      </c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8.95" customHeight="1" thickBot="1" x14ac:dyDescent="0.3">
      <c r="A69" s="133"/>
      <c r="B69" s="134"/>
      <c r="C69" s="72">
        <f t="shared" si="2"/>
        <v>55</v>
      </c>
      <c r="D69" s="61">
        <v>2</v>
      </c>
      <c r="E69" s="62">
        <v>1</v>
      </c>
      <c r="F69" s="62">
        <v>1</v>
      </c>
      <c r="G69" s="62">
        <v>2</v>
      </c>
      <c r="H69" s="62">
        <v>2</v>
      </c>
      <c r="I69" s="62">
        <v>1</v>
      </c>
      <c r="J69" s="62">
        <v>2</v>
      </c>
      <c r="K69" s="62">
        <v>1</v>
      </c>
      <c r="L69" s="62">
        <v>2</v>
      </c>
      <c r="M69" s="62">
        <v>1</v>
      </c>
      <c r="N69" s="62">
        <v>2</v>
      </c>
      <c r="O69" s="62">
        <v>1</v>
      </c>
      <c r="P69" s="62">
        <v>1</v>
      </c>
      <c r="Q69" s="62">
        <v>1</v>
      </c>
      <c r="R69" s="62">
        <v>2</v>
      </c>
      <c r="S69" s="62">
        <v>2</v>
      </c>
      <c r="T69" s="62">
        <v>1</v>
      </c>
      <c r="U69" s="62">
        <v>1</v>
      </c>
      <c r="V69" s="62">
        <v>1</v>
      </c>
      <c r="W69" s="62">
        <v>1</v>
      </c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51.95" customHeight="1" thickBot="1" x14ac:dyDescent="0.3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8.95" customHeight="1" thickBot="1" x14ac:dyDescent="0.3">
      <c r="A71" s="133"/>
      <c r="B71" s="134"/>
      <c r="C71" s="72">
        <f>C69+1</f>
        <v>56</v>
      </c>
      <c r="D71" s="61">
        <v>2</v>
      </c>
      <c r="E71" s="62">
        <v>1</v>
      </c>
      <c r="F71" s="62">
        <v>2</v>
      </c>
      <c r="G71" s="62">
        <v>1</v>
      </c>
      <c r="H71" s="62">
        <v>2</v>
      </c>
      <c r="I71" s="62">
        <v>1</v>
      </c>
      <c r="J71" s="62">
        <v>1</v>
      </c>
      <c r="K71" s="62">
        <v>1</v>
      </c>
      <c r="L71" s="62">
        <v>1</v>
      </c>
      <c r="M71" s="62">
        <v>1</v>
      </c>
      <c r="N71" s="62">
        <v>1</v>
      </c>
      <c r="O71" s="62">
        <v>2</v>
      </c>
      <c r="P71" s="62">
        <v>1</v>
      </c>
      <c r="Q71" s="62">
        <v>1</v>
      </c>
      <c r="R71" s="62">
        <v>2</v>
      </c>
      <c r="S71" s="62">
        <v>1</v>
      </c>
      <c r="T71" s="62">
        <v>1</v>
      </c>
      <c r="U71" s="62">
        <v>1</v>
      </c>
      <c r="V71" s="62">
        <v>1</v>
      </c>
      <c r="W71" s="62">
        <v>1</v>
      </c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5"/>
      <c r="B72" s="136"/>
      <c r="C72" s="72">
        <f t="shared" si="2"/>
        <v>57</v>
      </c>
      <c r="D72" s="67">
        <v>2</v>
      </c>
      <c r="E72" s="68">
        <v>1</v>
      </c>
      <c r="F72" s="68">
        <v>2</v>
      </c>
      <c r="G72" s="68">
        <v>1</v>
      </c>
      <c r="H72" s="68">
        <v>2</v>
      </c>
      <c r="I72" s="68">
        <v>1</v>
      </c>
      <c r="J72" s="68">
        <v>2</v>
      </c>
      <c r="K72" s="68">
        <v>1</v>
      </c>
      <c r="L72" s="68">
        <v>1</v>
      </c>
      <c r="M72" s="68">
        <v>1</v>
      </c>
      <c r="N72" s="68">
        <v>2</v>
      </c>
      <c r="O72" s="68">
        <v>2</v>
      </c>
      <c r="P72" s="68">
        <v>1</v>
      </c>
      <c r="Q72" s="68">
        <v>1</v>
      </c>
      <c r="R72" s="68">
        <v>2</v>
      </c>
      <c r="S72" s="68">
        <v>2</v>
      </c>
      <c r="T72" s="68">
        <v>1</v>
      </c>
      <c r="U72" s="68">
        <v>1</v>
      </c>
      <c r="V72" s="68">
        <v>1</v>
      </c>
      <c r="W72" s="68">
        <v>1</v>
      </c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18.95" customHeight="1" thickBot="1" x14ac:dyDescent="0.3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>
        <f>SUM(D74:AI88)/COUNTA(D2:AI2)/11</f>
        <v>1.4258373205741626</v>
      </c>
      <c r="AK73" s="3">
        <f>AJ73*50</f>
        <v>71.291866028708128</v>
      </c>
      <c r="AL73" s="103" t="str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требуется оптимизация условий, созданных в ДОО</v>
      </c>
    </row>
    <row r="74" spans="1:38" ht="18.95" customHeight="1" thickBot="1" x14ac:dyDescent="0.3">
      <c r="A74" s="133"/>
      <c r="B74" s="134"/>
      <c r="C74" s="45">
        <f>C72+1</f>
        <v>58</v>
      </c>
      <c r="D74" s="46">
        <f>D14</f>
        <v>1</v>
      </c>
      <c r="E74" s="47">
        <f t="shared" ref="E74:AI74" si="15">E14</f>
        <v>1</v>
      </c>
      <c r="F74" s="47">
        <f t="shared" si="15"/>
        <v>2</v>
      </c>
      <c r="G74" s="47">
        <f t="shared" si="15"/>
        <v>2</v>
      </c>
      <c r="H74" s="47">
        <f t="shared" si="15"/>
        <v>1</v>
      </c>
      <c r="I74" s="47">
        <f t="shared" si="15"/>
        <v>1</v>
      </c>
      <c r="J74" s="47">
        <f t="shared" si="15"/>
        <v>2</v>
      </c>
      <c r="K74" s="47">
        <f t="shared" si="15"/>
        <v>1</v>
      </c>
      <c r="L74" s="47">
        <f t="shared" si="15"/>
        <v>1</v>
      </c>
      <c r="M74" s="47">
        <f t="shared" si="15"/>
        <v>2</v>
      </c>
      <c r="N74" s="47">
        <f t="shared" si="15"/>
        <v>1</v>
      </c>
      <c r="O74" s="47">
        <f t="shared" si="15"/>
        <v>2</v>
      </c>
      <c r="P74" s="47">
        <f t="shared" si="15"/>
        <v>1</v>
      </c>
      <c r="Q74" s="47">
        <f t="shared" si="15"/>
        <v>1</v>
      </c>
      <c r="R74" s="47">
        <f t="shared" si="15"/>
        <v>1</v>
      </c>
      <c r="S74" s="47">
        <f t="shared" si="15"/>
        <v>2</v>
      </c>
      <c r="T74" s="47">
        <f t="shared" si="15"/>
        <v>1</v>
      </c>
      <c r="U74" s="47">
        <f t="shared" si="15"/>
        <v>2</v>
      </c>
      <c r="V74" s="47">
        <f t="shared" si="15"/>
        <v>1</v>
      </c>
      <c r="W74" s="47">
        <f t="shared" si="15"/>
        <v>1</v>
      </c>
      <c r="X74" s="47">
        <f t="shared" si="15"/>
        <v>0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104"/>
    </row>
    <row r="75" spans="1:38" ht="18.95" customHeight="1" thickBot="1" x14ac:dyDescent="0.3">
      <c r="A75" s="133"/>
      <c r="B75" s="134"/>
      <c r="C75" s="45">
        <f>C74+1</f>
        <v>59</v>
      </c>
      <c r="D75" s="46">
        <f>D15</f>
        <v>2</v>
      </c>
      <c r="E75" s="47">
        <f t="shared" ref="E75:AI75" si="16">E15</f>
        <v>2</v>
      </c>
      <c r="F75" s="47">
        <f t="shared" si="16"/>
        <v>2</v>
      </c>
      <c r="G75" s="47">
        <f t="shared" si="16"/>
        <v>2</v>
      </c>
      <c r="H75" s="47">
        <f t="shared" si="16"/>
        <v>1</v>
      </c>
      <c r="I75" s="47">
        <f t="shared" si="16"/>
        <v>2</v>
      </c>
      <c r="J75" s="47">
        <f t="shared" si="16"/>
        <v>1</v>
      </c>
      <c r="K75" s="47">
        <f t="shared" si="16"/>
        <v>2</v>
      </c>
      <c r="L75" s="47">
        <f t="shared" si="16"/>
        <v>2</v>
      </c>
      <c r="M75" s="47">
        <f t="shared" si="16"/>
        <v>1</v>
      </c>
      <c r="N75" s="47">
        <f t="shared" si="16"/>
        <v>2</v>
      </c>
      <c r="O75" s="47">
        <f t="shared" si="16"/>
        <v>1</v>
      </c>
      <c r="P75" s="47">
        <f t="shared" si="16"/>
        <v>2</v>
      </c>
      <c r="Q75" s="47">
        <f t="shared" si="16"/>
        <v>1</v>
      </c>
      <c r="R75" s="47">
        <f t="shared" si="16"/>
        <v>2</v>
      </c>
      <c r="S75" s="47">
        <f t="shared" si="16"/>
        <v>1</v>
      </c>
      <c r="T75" s="47">
        <f t="shared" si="16"/>
        <v>1</v>
      </c>
      <c r="U75" s="47">
        <f t="shared" si="16"/>
        <v>1</v>
      </c>
      <c r="V75" s="47">
        <f t="shared" si="16"/>
        <v>2</v>
      </c>
      <c r="W75" s="47">
        <f t="shared" si="16"/>
        <v>1</v>
      </c>
      <c r="X75" s="47">
        <f t="shared" si="16"/>
        <v>0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104"/>
    </row>
    <row r="76" spans="1:38" ht="18.95" customHeight="1" thickBot="1" x14ac:dyDescent="0.3">
      <c r="A76" s="133"/>
      <c r="B76" s="134"/>
      <c r="C76" s="45">
        <f>C75+1</f>
        <v>60</v>
      </c>
      <c r="D76" s="46">
        <f>D8</f>
        <v>1</v>
      </c>
      <c r="E76" s="47">
        <f t="shared" ref="E76:AI76" si="17">E8</f>
        <v>1</v>
      </c>
      <c r="F76" s="47">
        <f t="shared" si="17"/>
        <v>2</v>
      </c>
      <c r="G76" s="47">
        <f t="shared" si="17"/>
        <v>2</v>
      </c>
      <c r="H76" s="47">
        <f t="shared" si="17"/>
        <v>1</v>
      </c>
      <c r="I76" s="47">
        <f t="shared" si="17"/>
        <v>2</v>
      </c>
      <c r="J76" s="47">
        <f t="shared" si="17"/>
        <v>1</v>
      </c>
      <c r="K76" s="47">
        <f t="shared" si="17"/>
        <v>2</v>
      </c>
      <c r="L76" s="47">
        <f t="shared" si="17"/>
        <v>1</v>
      </c>
      <c r="M76" s="47">
        <f t="shared" si="17"/>
        <v>2</v>
      </c>
      <c r="N76" s="47">
        <f t="shared" si="17"/>
        <v>2</v>
      </c>
      <c r="O76" s="47">
        <f t="shared" si="17"/>
        <v>2</v>
      </c>
      <c r="P76" s="47">
        <f t="shared" si="17"/>
        <v>1</v>
      </c>
      <c r="Q76" s="47">
        <f t="shared" si="17"/>
        <v>1</v>
      </c>
      <c r="R76" s="47">
        <f t="shared" si="17"/>
        <v>1</v>
      </c>
      <c r="S76" s="47">
        <f t="shared" si="17"/>
        <v>1</v>
      </c>
      <c r="T76" s="47">
        <f t="shared" si="17"/>
        <v>1</v>
      </c>
      <c r="U76" s="47">
        <f t="shared" si="17"/>
        <v>1</v>
      </c>
      <c r="V76" s="47">
        <f t="shared" si="17"/>
        <v>2</v>
      </c>
      <c r="W76" s="47">
        <f t="shared" si="17"/>
        <v>1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104"/>
    </row>
    <row r="77" spans="1:38" ht="38.1" customHeight="1" thickBot="1" x14ac:dyDescent="0.3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104"/>
    </row>
    <row r="78" spans="1:38" ht="18.95" customHeight="1" thickBot="1" x14ac:dyDescent="0.3">
      <c r="A78" s="133"/>
      <c r="B78" s="134"/>
      <c r="C78" s="72">
        <f>C76+1</f>
        <v>61</v>
      </c>
      <c r="D78" s="61">
        <v>2</v>
      </c>
      <c r="E78" s="62">
        <v>1</v>
      </c>
      <c r="F78" s="62">
        <v>1</v>
      </c>
      <c r="G78" s="62">
        <v>1</v>
      </c>
      <c r="H78" s="62">
        <v>2</v>
      </c>
      <c r="I78" s="62">
        <v>2</v>
      </c>
      <c r="J78" s="62">
        <v>1</v>
      </c>
      <c r="K78" s="62">
        <v>1</v>
      </c>
      <c r="L78" s="62">
        <v>1</v>
      </c>
      <c r="M78" s="62">
        <v>2</v>
      </c>
      <c r="N78" s="62">
        <v>1</v>
      </c>
      <c r="O78" s="62">
        <v>2</v>
      </c>
      <c r="P78" s="62">
        <v>1</v>
      </c>
      <c r="Q78" s="62">
        <v>1</v>
      </c>
      <c r="R78" s="62">
        <v>2</v>
      </c>
      <c r="S78" s="62">
        <v>1</v>
      </c>
      <c r="T78" s="62">
        <v>1</v>
      </c>
      <c r="U78" s="62">
        <v>1</v>
      </c>
      <c r="V78" s="62">
        <v>1</v>
      </c>
      <c r="W78" s="62">
        <v>1</v>
      </c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18.95" customHeight="1" thickBot="1" x14ac:dyDescent="0.3">
      <c r="A79" s="133"/>
      <c r="B79" s="134"/>
      <c r="C79" s="45">
        <f t="shared" si="2"/>
        <v>62</v>
      </c>
      <c r="D79" s="46">
        <f>D56</f>
        <v>1</v>
      </c>
      <c r="E79" s="47">
        <f t="shared" ref="E79:AI79" si="18">E56</f>
        <v>1</v>
      </c>
      <c r="F79" s="47">
        <f t="shared" si="18"/>
        <v>2</v>
      </c>
      <c r="G79" s="47">
        <f t="shared" si="18"/>
        <v>2</v>
      </c>
      <c r="H79" s="47">
        <f t="shared" si="18"/>
        <v>2</v>
      </c>
      <c r="I79" s="47">
        <f t="shared" si="18"/>
        <v>1</v>
      </c>
      <c r="J79" s="47">
        <f t="shared" si="18"/>
        <v>2</v>
      </c>
      <c r="K79" s="47">
        <f t="shared" si="18"/>
        <v>1</v>
      </c>
      <c r="L79" s="47">
        <f t="shared" si="18"/>
        <v>1</v>
      </c>
      <c r="M79" s="47">
        <f t="shared" si="18"/>
        <v>1</v>
      </c>
      <c r="N79" s="47">
        <f t="shared" si="18"/>
        <v>2</v>
      </c>
      <c r="O79" s="47">
        <f t="shared" si="18"/>
        <v>2</v>
      </c>
      <c r="P79" s="47">
        <f t="shared" si="18"/>
        <v>2</v>
      </c>
      <c r="Q79" s="47">
        <f t="shared" si="18"/>
        <v>1</v>
      </c>
      <c r="R79" s="47">
        <f t="shared" si="18"/>
        <v>1</v>
      </c>
      <c r="S79" s="47">
        <f t="shared" si="18"/>
        <v>1</v>
      </c>
      <c r="T79" s="47">
        <f t="shared" si="18"/>
        <v>1</v>
      </c>
      <c r="U79" s="47">
        <f t="shared" si="18"/>
        <v>1</v>
      </c>
      <c r="V79" s="47">
        <f t="shared" si="18"/>
        <v>1</v>
      </c>
      <c r="W79" s="47">
        <f t="shared" si="18"/>
        <v>1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104"/>
    </row>
    <row r="80" spans="1:38" ht="18.95" customHeight="1" thickBot="1" x14ac:dyDescent="0.3">
      <c r="A80" s="133"/>
      <c r="B80" s="134"/>
      <c r="C80" s="45">
        <f t="shared" si="2"/>
        <v>63</v>
      </c>
      <c r="D80" s="46">
        <f>D68</f>
        <v>2</v>
      </c>
      <c r="E80" s="47">
        <f t="shared" ref="E80:AI80" si="19">E68</f>
        <v>1</v>
      </c>
      <c r="F80" s="47">
        <f t="shared" si="19"/>
        <v>1</v>
      </c>
      <c r="G80" s="47">
        <f t="shared" si="19"/>
        <v>1</v>
      </c>
      <c r="H80" s="47">
        <f t="shared" si="19"/>
        <v>2</v>
      </c>
      <c r="I80" s="47">
        <f t="shared" si="19"/>
        <v>1</v>
      </c>
      <c r="J80" s="47">
        <f t="shared" si="19"/>
        <v>1</v>
      </c>
      <c r="K80" s="47">
        <f t="shared" si="19"/>
        <v>1</v>
      </c>
      <c r="L80" s="47">
        <f t="shared" si="19"/>
        <v>1</v>
      </c>
      <c r="M80" s="47">
        <f t="shared" si="19"/>
        <v>2</v>
      </c>
      <c r="N80" s="47">
        <f t="shared" si="19"/>
        <v>1</v>
      </c>
      <c r="O80" s="47">
        <f t="shared" si="19"/>
        <v>2</v>
      </c>
      <c r="P80" s="47">
        <f t="shared" si="19"/>
        <v>1</v>
      </c>
      <c r="Q80" s="47">
        <f t="shared" si="19"/>
        <v>1</v>
      </c>
      <c r="R80" s="47">
        <f t="shared" si="19"/>
        <v>1</v>
      </c>
      <c r="S80" s="47">
        <f t="shared" si="19"/>
        <v>1</v>
      </c>
      <c r="T80" s="47">
        <f t="shared" si="19"/>
        <v>2</v>
      </c>
      <c r="U80" s="47">
        <f t="shared" si="19"/>
        <v>2</v>
      </c>
      <c r="V80" s="47">
        <f t="shared" si="19"/>
        <v>1</v>
      </c>
      <c r="W80" s="47">
        <f t="shared" si="19"/>
        <v>1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104"/>
    </row>
    <row r="81" spans="1:38" ht="18.95" customHeight="1" thickBot="1" x14ac:dyDescent="0.3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104"/>
    </row>
    <row r="82" spans="1:38" ht="18.95" customHeight="1" thickBot="1" x14ac:dyDescent="0.3">
      <c r="A82" s="133"/>
      <c r="B82" s="134"/>
      <c r="C82" s="72">
        <f>C80+1</f>
        <v>64</v>
      </c>
      <c r="D82" s="61">
        <v>2</v>
      </c>
      <c r="E82" s="62">
        <v>1</v>
      </c>
      <c r="F82" s="62">
        <v>1</v>
      </c>
      <c r="G82" s="62">
        <v>1</v>
      </c>
      <c r="H82" s="62">
        <v>2</v>
      </c>
      <c r="I82" s="62">
        <v>1</v>
      </c>
      <c r="J82" s="62">
        <v>2</v>
      </c>
      <c r="K82" s="62">
        <v>1</v>
      </c>
      <c r="L82" s="62">
        <v>2</v>
      </c>
      <c r="M82" s="62">
        <v>1</v>
      </c>
      <c r="N82" s="62">
        <v>1</v>
      </c>
      <c r="O82" s="62">
        <v>2</v>
      </c>
      <c r="P82" s="62">
        <v>1</v>
      </c>
      <c r="Q82" s="62">
        <v>0</v>
      </c>
      <c r="R82" s="62">
        <v>1</v>
      </c>
      <c r="S82" s="62">
        <v>2</v>
      </c>
      <c r="T82" s="62">
        <v>1</v>
      </c>
      <c r="U82" s="62">
        <v>1</v>
      </c>
      <c r="V82" s="62">
        <v>1</v>
      </c>
      <c r="W82" s="62">
        <v>1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8.95" customHeight="1" thickBot="1" x14ac:dyDescent="0.3">
      <c r="A83" s="133"/>
      <c r="B83" s="134"/>
      <c r="C83" s="45">
        <f t="shared" si="2"/>
        <v>65</v>
      </c>
      <c r="D83" s="46">
        <f>D58</f>
        <v>1</v>
      </c>
      <c r="E83" s="47">
        <f t="shared" ref="E83:AI83" si="20">E58</f>
        <v>1</v>
      </c>
      <c r="F83" s="47">
        <f t="shared" si="20"/>
        <v>1</v>
      </c>
      <c r="G83" s="47">
        <f t="shared" si="20"/>
        <v>1</v>
      </c>
      <c r="H83" s="47">
        <f t="shared" si="20"/>
        <v>2</v>
      </c>
      <c r="I83" s="47">
        <f t="shared" si="20"/>
        <v>1</v>
      </c>
      <c r="J83" s="47">
        <f t="shared" si="20"/>
        <v>1</v>
      </c>
      <c r="K83" s="47">
        <f t="shared" si="20"/>
        <v>2</v>
      </c>
      <c r="L83" s="47">
        <f t="shared" si="20"/>
        <v>1</v>
      </c>
      <c r="M83" s="47">
        <f t="shared" si="20"/>
        <v>2</v>
      </c>
      <c r="N83" s="47">
        <f t="shared" si="20"/>
        <v>2</v>
      </c>
      <c r="O83" s="47">
        <f t="shared" si="20"/>
        <v>2</v>
      </c>
      <c r="P83" s="47">
        <f t="shared" si="20"/>
        <v>1</v>
      </c>
      <c r="Q83" s="47">
        <f t="shared" si="20"/>
        <v>1</v>
      </c>
      <c r="R83" s="47">
        <f t="shared" si="20"/>
        <v>1</v>
      </c>
      <c r="S83" s="47">
        <f t="shared" si="20"/>
        <v>1</v>
      </c>
      <c r="T83" s="47">
        <f t="shared" si="20"/>
        <v>1</v>
      </c>
      <c r="U83" s="47">
        <f t="shared" si="20"/>
        <v>1</v>
      </c>
      <c r="V83" s="47">
        <f t="shared" si="20"/>
        <v>2</v>
      </c>
      <c r="W83" s="47">
        <f t="shared" si="20"/>
        <v>1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104"/>
    </row>
    <row r="84" spans="1:38" ht="36" customHeight="1" thickBot="1" x14ac:dyDescent="0.3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104"/>
    </row>
    <row r="85" spans="1:38" ht="18.95" customHeight="1" thickBot="1" x14ac:dyDescent="0.3">
      <c r="A85" s="133"/>
      <c r="B85" s="134"/>
      <c r="C85" s="72">
        <f>C83+1</f>
        <v>66</v>
      </c>
      <c r="D85" s="61">
        <v>2</v>
      </c>
      <c r="E85" s="62">
        <v>1</v>
      </c>
      <c r="F85" s="62">
        <v>1</v>
      </c>
      <c r="G85" s="62">
        <v>1</v>
      </c>
      <c r="H85" s="62">
        <v>2</v>
      </c>
      <c r="I85" s="62">
        <v>1</v>
      </c>
      <c r="J85" s="62">
        <v>1</v>
      </c>
      <c r="K85" s="62">
        <v>1</v>
      </c>
      <c r="L85" s="62">
        <v>1</v>
      </c>
      <c r="M85" s="62">
        <v>1</v>
      </c>
      <c r="N85" s="62">
        <v>1</v>
      </c>
      <c r="O85" s="62">
        <v>2</v>
      </c>
      <c r="P85" s="62">
        <v>1</v>
      </c>
      <c r="Q85" s="62">
        <v>0</v>
      </c>
      <c r="R85" s="62">
        <v>2</v>
      </c>
      <c r="S85" s="62">
        <v>2</v>
      </c>
      <c r="T85" s="62">
        <v>1</v>
      </c>
      <c r="U85" s="62">
        <v>1</v>
      </c>
      <c r="V85" s="62">
        <v>1</v>
      </c>
      <c r="W85" s="62">
        <v>2</v>
      </c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104"/>
    </row>
    <row r="86" spans="1:38" ht="38.1" customHeight="1" thickBot="1" x14ac:dyDescent="0.3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104"/>
    </row>
    <row r="87" spans="1:38" ht="18.95" customHeight="1" thickBot="1" x14ac:dyDescent="0.3">
      <c r="A87" s="133"/>
      <c r="B87" s="134"/>
      <c r="C87" s="72">
        <f>C85+1</f>
        <v>67</v>
      </c>
      <c r="D87" s="61">
        <v>2</v>
      </c>
      <c r="E87" s="62">
        <v>1</v>
      </c>
      <c r="F87" s="62">
        <v>1</v>
      </c>
      <c r="G87" s="62">
        <v>1</v>
      </c>
      <c r="H87" s="62">
        <v>2</v>
      </c>
      <c r="I87" s="62">
        <v>1</v>
      </c>
      <c r="J87" s="62">
        <v>2</v>
      </c>
      <c r="K87" s="62">
        <v>2</v>
      </c>
      <c r="L87" s="62">
        <v>2</v>
      </c>
      <c r="M87" s="62">
        <v>2</v>
      </c>
      <c r="N87" s="62">
        <v>1</v>
      </c>
      <c r="O87" s="62">
        <v>2</v>
      </c>
      <c r="P87" s="62">
        <v>1</v>
      </c>
      <c r="Q87" s="62">
        <v>0</v>
      </c>
      <c r="R87" s="62">
        <v>1</v>
      </c>
      <c r="S87" s="62">
        <v>1</v>
      </c>
      <c r="T87" s="62">
        <v>1</v>
      </c>
      <c r="U87" s="62">
        <v>2</v>
      </c>
      <c r="V87" s="62">
        <v>1</v>
      </c>
      <c r="W87" s="62">
        <v>1</v>
      </c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104"/>
    </row>
    <row r="88" spans="1:38" ht="18.95" customHeight="1" thickBot="1" x14ac:dyDescent="0.3">
      <c r="A88" s="135"/>
      <c r="B88" s="136"/>
      <c r="C88" s="72">
        <f t="shared" si="2"/>
        <v>68</v>
      </c>
      <c r="D88" s="67">
        <v>2</v>
      </c>
      <c r="E88" s="68">
        <v>1</v>
      </c>
      <c r="F88" s="68">
        <v>1</v>
      </c>
      <c r="G88" s="68">
        <v>1</v>
      </c>
      <c r="H88" s="68">
        <v>2</v>
      </c>
      <c r="I88" s="68">
        <v>1</v>
      </c>
      <c r="J88" s="68">
        <v>2</v>
      </c>
      <c r="K88" s="68">
        <v>2</v>
      </c>
      <c r="L88" s="68">
        <v>2</v>
      </c>
      <c r="M88" s="68">
        <v>2</v>
      </c>
      <c r="N88" s="68">
        <v>2</v>
      </c>
      <c r="O88" s="68">
        <v>2</v>
      </c>
      <c r="P88" s="68">
        <v>1</v>
      </c>
      <c r="Q88" s="68">
        <v>0</v>
      </c>
      <c r="R88" s="68">
        <v>2</v>
      </c>
      <c r="S88" s="68">
        <v>1</v>
      </c>
      <c r="T88" s="68">
        <v>1</v>
      </c>
      <c r="U88" s="68">
        <v>2</v>
      </c>
      <c r="V88" s="68">
        <v>1</v>
      </c>
      <c r="W88" s="68">
        <v>2</v>
      </c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105"/>
    </row>
    <row r="89" spans="1:38" ht="53.1" customHeight="1" thickBot="1" x14ac:dyDescent="0.3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>
        <f>SUM(D90:AI103)/COUNTA(D2:AI2)/12</f>
        <v>1.4912280701754386</v>
      </c>
      <c r="AK89" s="3">
        <f t="shared" ref="AK89" si="21">AJ89*50</f>
        <v>74.561403508771932</v>
      </c>
      <c r="AL89" s="103" t="str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требуется оптимизация условий, созданных в ДОО</v>
      </c>
    </row>
    <row r="90" spans="1:38" ht="18.95" customHeight="1" thickBot="1" x14ac:dyDescent="0.3">
      <c r="A90" s="133"/>
      <c r="B90" s="134"/>
      <c r="C90" s="72">
        <f>C88+1</f>
        <v>69</v>
      </c>
      <c r="D90" s="61">
        <v>2</v>
      </c>
      <c r="E90" s="62">
        <v>1</v>
      </c>
      <c r="F90" s="62">
        <v>1</v>
      </c>
      <c r="G90" s="62">
        <v>2</v>
      </c>
      <c r="H90" s="62">
        <v>2</v>
      </c>
      <c r="I90" s="62">
        <v>1</v>
      </c>
      <c r="J90" s="62">
        <v>2</v>
      </c>
      <c r="K90" s="62">
        <v>2</v>
      </c>
      <c r="L90" s="62">
        <v>2</v>
      </c>
      <c r="M90" s="62">
        <v>2</v>
      </c>
      <c r="N90" s="62">
        <v>1</v>
      </c>
      <c r="O90" s="62">
        <v>2</v>
      </c>
      <c r="P90" s="62">
        <v>1</v>
      </c>
      <c r="Q90" s="62">
        <v>1</v>
      </c>
      <c r="R90" s="62">
        <v>1</v>
      </c>
      <c r="S90" s="62">
        <v>1</v>
      </c>
      <c r="T90" s="62">
        <v>1</v>
      </c>
      <c r="U90" s="62">
        <v>1</v>
      </c>
      <c r="V90" s="62">
        <v>2</v>
      </c>
      <c r="W90" s="62">
        <v>2</v>
      </c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8.95" customHeight="1" thickBot="1" x14ac:dyDescent="0.3">
      <c r="A91" s="133"/>
      <c r="B91" s="134"/>
      <c r="C91" s="45">
        <f t="shared" si="2"/>
        <v>70</v>
      </c>
      <c r="D91" s="46">
        <f>D53</f>
        <v>1</v>
      </c>
      <c r="E91" s="47">
        <f t="shared" ref="E91:AJ91" si="22">E53</f>
        <v>1</v>
      </c>
      <c r="F91" s="47">
        <f t="shared" si="22"/>
        <v>2</v>
      </c>
      <c r="G91" s="47">
        <f t="shared" si="22"/>
        <v>1</v>
      </c>
      <c r="H91" s="47">
        <f t="shared" si="22"/>
        <v>2</v>
      </c>
      <c r="I91" s="47">
        <f t="shared" si="22"/>
        <v>2</v>
      </c>
      <c r="J91" s="47">
        <f t="shared" si="22"/>
        <v>2</v>
      </c>
      <c r="K91" s="47">
        <f t="shared" si="22"/>
        <v>1</v>
      </c>
      <c r="L91" s="47">
        <f t="shared" si="22"/>
        <v>2</v>
      </c>
      <c r="M91" s="47">
        <f t="shared" si="22"/>
        <v>2</v>
      </c>
      <c r="N91" s="47">
        <f t="shared" si="22"/>
        <v>1</v>
      </c>
      <c r="O91" s="47">
        <f t="shared" si="22"/>
        <v>2</v>
      </c>
      <c r="P91" s="47">
        <f t="shared" si="22"/>
        <v>2</v>
      </c>
      <c r="Q91" s="47">
        <f t="shared" si="22"/>
        <v>1</v>
      </c>
      <c r="R91" s="47">
        <f t="shared" si="22"/>
        <v>2</v>
      </c>
      <c r="S91" s="47">
        <f t="shared" si="22"/>
        <v>2</v>
      </c>
      <c r="T91" s="47">
        <f t="shared" si="22"/>
        <v>2</v>
      </c>
      <c r="U91" s="47">
        <f t="shared" si="22"/>
        <v>1</v>
      </c>
      <c r="V91" s="47">
        <f t="shared" si="22"/>
        <v>1</v>
      </c>
      <c r="W91" s="47">
        <f t="shared" si="22"/>
        <v>1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104"/>
    </row>
    <row r="92" spans="1:38" ht="18.95" customHeight="1" thickBot="1" x14ac:dyDescent="0.3">
      <c r="A92" s="133"/>
      <c r="B92" s="134"/>
      <c r="C92" s="45">
        <f t="shared" ref="C92:C116" si="23">C91+1</f>
        <v>71</v>
      </c>
      <c r="D92" s="73">
        <f>D26</f>
        <v>1</v>
      </c>
      <c r="E92" s="74">
        <f t="shared" ref="E92:AJ92" si="24">E26</f>
        <v>1</v>
      </c>
      <c r="F92" s="74">
        <f t="shared" si="24"/>
        <v>1</v>
      </c>
      <c r="G92" s="74">
        <f t="shared" si="24"/>
        <v>2</v>
      </c>
      <c r="H92" s="74">
        <f t="shared" si="24"/>
        <v>1</v>
      </c>
      <c r="I92" s="74">
        <f t="shared" si="24"/>
        <v>1</v>
      </c>
      <c r="J92" s="74">
        <f t="shared" si="24"/>
        <v>2</v>
      </c>
      <c r="K92" s="74">
        <f t="shared" si="24"/>
        <v>2</v>
      </c>
      <c r="L92" s="74">
        <f t="shared" si="24"/>
        <v>1</v>
      </c>
      <c r="M92" s="74">
        <f t="shared" si="24"/>
        <v>1</v>
      </c>
      <c r="N92" s="74">
        <f t="shared" si="24"/>
        <v>1</v>
      </c>
      <c r="O92" s="74">
        <f t="shared" si="24"/>
        <v>2</v>
      </c>
      <c r="P92" s="74">
        <f t="shared" si="24"/>
        <v>1</v>
      </c>
      <c r="Q92" s="74">
        <f t="shared" si="24"/>
        <v>1</v>
      </c>
      <c r="R92" s="74">
        <f t="shared" si="24"/>
        <v>2</v>
      </c>
      <c r="S92" s="74">
        <f t="shared" si="24"/>
        <v>1</v>
      </c>
      <c r="T92" s="74">
        <f t="shared" si="24"/>
        <v>1</v>
      </c>
      <c r="U92" s="74">
        <f t="shared" si="24"/>
        <v>1</v>
      </c>
      <c r="V92" s="74">
        <f t="shared" si="24"/>
        <v>1</v>
      </c>
      <c r="W92" s="74">
        <f t="shared" si="24"/>
        <v>1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104"/>
    </row>
    <row r="93" spans="1:38" ht="18.95" customHeight="1" thickBot="1" x14ac:dyDescent="0.3">
      <c r="A93" s="133"/>
      <c r="B93" s="134"/>
      <c r="C93" s="45">
        <f t="shared" si="23"/>
        <v>72</v>
      </c>
      <c r="D93" s="73">
        <f>D8</f>
        <v>1</v>
      </c>
      <c r="E93" s="74">
        <f t="shared" ref="E93:AJ93" si="25">E8</f>
        <v>1</v>
      </c>
      <c r="F93" s="74">
        <f t="shared" si="25"/>
        <v>2</v>
      </c>
      <c r="G93" s="74">
        <f t="shared" si="25"/>
        <v>2</v>
      </c>
      <c r="H93" s="74">
        <f t="shared" si="25"/>
        <v>1</v>
      </c>
      <c r="I93" s="74">
        <f t="shared" si="25"/>
        <v>2</v>
      </c>
      <c r="J93" s="74">
        <f t="shared" si="25"/>
        <v>1</v>
      </c>
      <c r="K93" s="74">
        <f t="shared" si="25"/>
        <v>2</v>
      </c>
      <c r="L93" s="74">
        <f t="shared" si="25"/>
        <v>1</v>
      </c>
      <c r="M93" s="74">
        <f t="shared" si="25"/>
        <v>2</v>
      </c>
      <c r="N93" s="74">
        <f t="shared" si="25"/>
        <v>2</v>
      </c>
      <c r="O93" s="74">
        <f t="shared" si="25"/>
        <v>2</v>
      </c>
      <c r="P93" s="74">
        <f t="shared" si="25"/>
        <v>1</v>
      </c>
      <c r="Q93" s="74">
        <f t="shared" si="25"/>
        <v>1</v>
      </c>
      <c r="R93" s="74">
        <f t="shared" si="25"/>
        <v>1</v>
      </c>
      <c r="S93" s="74">
        <f t="shared" si="25"/>
        <v>1</v>
      </c>
      <c r="T93" s="74">
        <f t="shared" si="25"/>
        <v>1</v>
      </c>
      <c r="U93" s="74">
        <f t="shared" si="25"/>
        <v>1</v>
      </c>
      <c r="V93" s="74">
        <f t="shared" si="25"/>
        <v>2</v>
      </c>
      <c r="W93" s="74">
        <f t="shared" si="25"/>
        <v>1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104"/>
    </row>
    <row r="94" spans="1:38" ht="18.95" customHeight="1" thickBot="1" x14ac:dyDescent="0.3">
      <c r="A94" s="133"/>
      <c r="B94" s="134"/>
      <c r="C94" s="72">
        <f t="shared" si="23"/>
        <v>73</v>
      </c>
      <c r="D94" s="64">
        <v>2</v>
      </c>
      <c r="E94" s="65">
        <v>1</v>
      </c>
      <c r="F94" s="65">
        <v>1</v>
      </c>
      <c r="G94" s="65">
        <v>2</v>
      </c>
      <c r="H94" s="65">
        <v>2</v>
      </c>
      <c r="I94" s="65">
        <v>1</v>
      </c>
      <c r="J94" s="65">
        <v>2</v>
      </c>
      <c r="K94" s="65">
        <v>1</v>
      </c>
      <c r="L94" s="65">
        <v>2</v>
      </c>
      <c r="M94" s="65">
        <v>2</v>
      </c>
      <c r="N94" s="65">
        <v>1</v>
      </c>
      <c r="O94" s="65">
        <v>1</v>
      </c>
      <c r="P94" s="65">
        <v>1</v>
      </c>
      <c r="Q94" s="65">
        <v>1</v>
      </c>
      <c r="R94" s="65">
        <v>2</v>
      </c>
      <c r="S94" s="65">
        <v>1</v>
      </c>
      <c r="T94" s="65">
        <v>1</v>
      </c>
      <c r="U94" s="65">
        <v>2</v>
      </c>
      <c r="V94" s="65">
        <v>1</v>
      </c>
      <c r="W94" s="65">
        <v>1</v>
      </c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23"/>
        <v>74</v>
      </c>
      <c r="D95" s="64">
        <v>1</v>
      </c>
      <c r="E95" s="65">
        <v>1</v>
      </c>
      <c r="F95" s="65">
        <v>1</v>
      </c>
      <c r="G95" s="65">
        <v>2</v>
      </c>
      <c r="H95" s="65">
        <v>1</v>
      </c>
      <c r="I95" s="65">
        <v>2</v>
      </c>
      <c r="J95" s="65">
        <v>2</v>
      </c>
      <c r="K95" s="65">
        <v>2</v>
      </c>
      <c r="L95" s="65">
        <v>1</v>
      </c>
      <c r="M95" s="65">
        <v>2</v>
      </c>
      <c r="N95" s="65">
        <v>2</v>
      </c>
      <c r="O95" s="65">
        <v>1</v>
      </c>
      <c r="P95" s="65">
        <v>2</v>
      </c>
      <c r="Q95" s="65">
        <v>1</v>
      </c>
      <c r="R95" s="65">
        <v>2</v>
      </c>
      <c r="S95" s="65">
        <v>1</v>
      </c>
      <c r="T95" s="65">
        <v>1</v>
      </c>
      <c r="U95" s="65">
        <v>1</v>
      </c>
      <c r="V95" s="65">
        <v>2</v>
      </c>
      <c r="W95" s="65">
        <v>2</v>
      </c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23"/>
        <v>75</v>
      </c>
      <c r="D96" s="64">
        <v>2</v>
      </c>
      <c r="E96" s="65">
        <v>2</v>
      </c>
      <c r="F96" s="65">
        <v>2</v>
      </c>
      <c r="G96" s="65">
        <v>2</v>
      </c>
      <c r="H96" s="65">
        <v>1</v>
      </c>
      <c r="I96" s="65">
        <v>1</v>
      </c>
      <c r="J96" s="65">
        <v>1</v>
      </c>
      <c r="K96" s="65">
        <v>2</v>
      </c>
      <c r="L96" s="65">
        <v>2</v>
      </c>
      <c r="M96" s="65">
        <v>1</v>
      </c>
      <c r="N96" s="65">
        <v>2</v>
      </c>
      <c r="O96" s="65">
        <v>1</v>
      </c>
      <c r="P96" s="65">
        <v>2</v>
      </c>
      <c r="Q96" s="65">
        <v>1</v>
      </c>
      <c r="R96" s="65">
        <v>1</v>
      </c>
      <c r="S96" s="65">
        <v>1</v>
      </c>
      <c r="T96" s="65">
        <v>1</v>
      </c>
      <c r="U96" s="65">
        <v>2</v>
      </c>
      <c r="V96" s="65">
        <v>1</v>
      </c>
      <c r="W96" s="65">
        <v>1</v>
      </c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3"/>
      <c r="B97" s="134"/>
      <c r="C97" s="72">
        <f t="shared" si="23"/>
        <v>76</v>
      </c>
      <c r="D97" s="64">
        <v>1</v>
      </c>
      <c r="E97" s="65">
        <v>1</v>
      </c>
      <c r="F97" s="65">
        <v>1</v>
      </c>
      <c r="G97" s="65">
        <v>2</v>
      </c>
      <c r="H97" s="65">
        <v>1</v>
      </c>
      <c r="I97" s="65">
        <v>2</v>
      </c>
      <c r="J97" s="65">
        <v>2</v>
      </c>
      <c r="K97" s="65">
        <v>2</v>
      </c>
      <c r="L97" s="65">
        <v>2</v>
      </c>
      <c r="M97" s="65">
        <v>2</v>
      </c>
      <c r="N97" s="65">
        <v>2</v>
      </c>
      <c r="O97" s="65">
        <v>1</v>
      </c>
      <c r="P97" s="65">
        <v>1</v>
      </c>
      <c r="Q97" s="65">
        <v>1</v>
      </c>
      <c r="R97" s="65">
        <v>2</v>
      </c>
      <c r="S97" s="65">
        <v>2</v>
      </c>
      <c r="T97" s="65">
        <v>1</v>
      </c>
      <c r="U97" s="65">
        <v>2</v>
      </c>
      <c r="V97" s="65">
        <v>2</v>
      </c>
      <c r="W97" s="65">
        <v>2</v>
      </c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8.95" customHeight="1" thickBot="1" x14ac:dyDescent="0.3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8.95" customHeight="1" thickBot="1" x14ac:dyDescent="0.3">
      <c r="A99" s="133"/>
      <c r="B99" s="134"/>
      <c r="C99" s="45">
        <f>C97+1</f>
        <v>77</v>
      </c>
      <c r="D99" s="73">
        <f>D6</f>
        <v>1</v>
      </c>
      <c r="E99" s="74">
        <f t="shared" ref="E99:AI99" si="26">E6</f>
        <v>1</v>
      </c>
      <c r="F99" s="74">
        <f t="shared" si="26"/>
        <v>1</v>
      </c>
      <c r="G99" s="74">
        <f t="shared" si="26"/>
        <v>2</v>
      </c>
      <c r="H99" s="74">
        <f t="shared" si="26"/>
        <v>1</v>
      </c>
      <c r="I99" s="74">
        <f t="shared" si="26"/>
        <v>1</v>
      </c>
      <c r="J99" s="74">
        <f t="shared" si="26"/>
        <v>1</v>
      </c>
      <c r="K99" s="74">
        <f t="shared" si="26"/>
        <v>2</v>
      </c>
      <c r="L99" s="74">
        <f t="shared" si="26"/>
        <v>1</v>
      </c>
      <c r="M99" s="74">
        <f t="shared" si="26"/>
        <v>2</v>
      </c>
      <c r="N99" s="74">
        <f t="shared" si="26"/>
        <v>1</v>
      </c>
      <c r="O99" s="74">
        <f t="shared" si="26"/>
        <v>2</v>
      </c>
      <c r="P99" s="74">
        <f t="shared" si="26"/>
        <v>2</v>
      </c>
      <c r="Q99" s="74">
        <f t="shared" si="26"/>
        <v>1</v>
      </c>
      <c r="R99" s="74">
        <f t="shared" si="26"/>
        <v>1</v>
      </c>
      <c r="S99" s="74">
        <f t="shared" si="26"/>
        <v>1</v>
      </c>
      <c r="T99" s="74">
        <f t="shared" si="26"/>
        <v>1</v>
      </c>
      <c r="U99" s="74">
        <f t="shared" si="26"/>
        <v>2</v>
      </c>
      <c r="V99" s="74">
        <f t="shared" si="26"/>
        <v>2</v>
      </c>
      <c r="W99" s="74">
        <f t="shared" si="26"/>
        <v>1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104"/>
    </row>
    <row r="100" spans="1:38" ht="36" customHeight="1" thickBot="1" x14ac:dyDescent="0.3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104"/>
    </row>
    <row r="101" spans="1:38" ht="18.95" customHeight="1" thickBot="1" x14ac:dyDescent="0.3">
      <c r="A101" s="133"/>
      <c r="B101" s="134"/>
      <c r="C101" s="45">
        <f>C99+1</f>
        <v>78</v>
      </c>
      <c r="D101" s="73">
        <f>D16</f>
        <v>1</v>
      </c>
      <c r="E101" s="74">
        <f t="shared" ref="E101:AI101" si="27">E16</f>
        <v>1</v>
      </c>
      <c r="F101" s="74">
        <f t="shared" si="27"/>
        <v>1</v>
      </c>
      <c r="G101" s="74">
        <f t="shared" si="27"/>
        <v>1</v>
      </c>
      <c r="H101" s="74">
        <f t="shared" si="27"/>
        <v>1</v>
      </c>
      <c r="I101" s="74">
        <f t="shared" si="27"/>
        <v>1</v>
      </c>
      <c r="J101" s="74">
        <f t="shared" si="27"/>
        <v>2</v>
      </c>
      <c r="K101" s="74">
        <f t="shared" si="27"/>
        <v>1</v>
      </c>
      <c r="L101" s="74">
        <f t="shared" si="27"/>
        <v>1</v>
      </c>
      <c r="M101" s="74">
        <f t="shared" si="27"/>
        <v>2</v>
      </c>
      <c r="N101" s="74">
        <f t="shared" si="27"/>
        <v>1</v>
      </c>
      <c r="O101" s="74">
        <f t="shared" si="27"/>
        <v>2</v>
      </c>
      <c r="P101" s="74">
        <f t="shared" si="27"/>
        <v>2</v>
      </c>
      <c r="Q101" s="74">
        <f t="shared" si="27"/>
        <v>0</v>
      </c>
      <c r="R101" s="74">
        <f t="shared" si="27"/>
        <v>1</v>
      </c>
      <c r="S101" s="74">
        <f t="shared" si="27"/>
        <v>2</v>
      </c>
      <c r="T101" s="74">
        <f t="shared" si="27"/>
        <v>0</v>
      </c>
      <c r="U101" s="74">
        <f t="shared" si="27"/>
        <v>2</v>
      </c>
      <c r="V101" s="74">
        <f t="shared" si="27"/>
        <v>1</v>
      </c>
      <c r="W101" s="74">
        <f t="shared" si="27"/>
        <v>1</v>
      </c>
      <c r="X101" s="74">
        <f t="shared" si="27"/>
        <v>0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104"/>
    </row>
    <row r="102" spans="1:38" ht="18.95" customHeight="1" thickBot="1" x14ac:dyDescent="0.3">
      <c r="A102" s="133"/>
      <c r="B102" s="134"/>
      <c r="C102" s="72">
        <f t="shared" si="23"/>
        <v>79</v>
      </c>
      <c r="D102" s="64">
        <v>1</v>
      </c>
      <c r="E102" s="65">
        <v>1</v>
      </c>
      <c r="F102" s="65">
        <v>1</v>
      </c>
      <c r="G102" s="65">
        <v>2</v>
      </c>
      <c r="H102" s="65">
        <v>1</v>
      </c>
      <c r="I102" s="65">
        <v>1</v>
      </c>
      <c r="J102" s="65">
        <v>2</v>
      </c>
      <c r="K102" s="65">
        <v>2</v>
      </c>
      <c r="L102" s="65">
        <v>2</v>
      </c>
      <c r="M102" s="65">
        <v>2</v>
      </c>
      <c r="N102" s="65">
        <v>2</v>
      </c>
      <c r="O102" s="65">
        <v>1</v>
      </c>
      <c r="P102" s="65">
        <v>2</v>
      </c>
      <c r="Q102" s="65">
        <v>0</v>
      </c>
      <c r="R102" s="65">
        <v>1</v>
      </c>
      <c r="S102" s="65">
        <v>1</v>
      </c>
      <c r="T102" s="65">
        <v>1</v>
      </c>
      <c r="U102" s="65">
        <v>2</v>
      </c>
      <c r="V102" s="65">
        <v>2</v>
      </c>
      <c r="W102" s="65">
        <v>2</v>
      </c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104"/>
    </row>
    <row r="103" spans="1:38" ht="18.95" customHeight="1" thickBot="1" x14ac:dyDescent="0.3">
      <c r="A103" s="135"/>
      <c r="B103" s="136"/>
      <c r="C103" s="72">
        <f t="shared" si="23"/>
        <v>80</v>
      </c>
      <c r="D103" s="67">
        <v>2</v>
      </c>
      <c r="E103" s="68">
        <v>1</v>
      </c>
      <c r="F103" s="68">
        <v>2</v>
      </c>
      <c r="G103" s="68">
        <v>2</v>
      </c>
      <c r="H103" s="68">
        <v>1</v>
      </c>
      <c r="I103" s="68">
        <v>1</v>
      </c>
      <c r="J103" s="68">
        <v>1</v>
      </c>
      <c r="K103" s="68">
        <v>2</v>
      </c>
      <c r="L103" s="68">
        <v>2</v>
      </c>
      <c r="M103" s="68">
        <v>2</v>
      </c>
      <c r="N103" s="68">
        <v>1</v>
      </c>
      <c r="O103" s="68">
        <v>1</v>
      </c>
      <c r="P103" s="68">
        <v>1</v>
      </c>
      <c r="Q103" s="68">
        <v>0</v>
      </c>
      <c r="R103" s="68">
        <v>2</v>
      </c>
      <c r="S103" s="68">
        <v>1</v>
      </c>
      <c r="T103" s="68">
        <v>0</v>
      </c>
      <c r="U103" s="68">
        <v>1</v>
      </c>
      <c r="V103" s="68">
        <v>2</v>
      </c>
      <c r="W103" s="68">
        <v>2</v>
      </c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105"/>
    </row>
    <row r="104" spans="1:38" ht="77.099999999999994" customHeight="1" thickBot="1" x14ac:dyDescent="0.3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>
        <f>SUM(D105:AI116)/COUNTA(D2:AI2)/9</f>
        <v>1.5204678362573099</v>
      </c>
      <c r="AK104" s="3">
        <f>AJ104*50</f>
        <v>76.023391812865498</v>
      </c>
      <c r="AL104" s="104" t="str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условия соответствуют образовательным задачам</v>
      </c>
    </row>
    <row r="105" spans="1:38" ht="18.95" customHeight="1" thickBot="1" x14ac:dyDescent="0.3">
      <c r="A105" s="133"/>
      <c r="B105" s="134"/>
      <c r="C105" s="72">
        <f>C103+1</f>
        <v>81</v>
      </c>
      <c r="D105" s="64">
        <v>1</v>
      </c>
      <c r="E105" s="65">
        <v>1</v>
      </c>
      <c r="F105" s="65">
        <v>1</v>
      </c>
      <c r="G105" s="65">
        <v>1</v>
      </c>
      <c r="H105" s="65">
        <v>2</v>
      </c>
      <c r="I105" s="65">
        <v>1</v>
      </c>
      <c r="J105" s="65">
        <v>2</v>
      </c>
      <c r="K105" s="65">
        <v>2</v>
      </c>
      <c r="L105" s="65">
        <v>1</v>
      </c>
      <c r="M105" s="65">
        <v>2</v>
      </c>
      <c r="N105" s="65">
        <v>1</v>
      </c>
      <c r="O105" s="65">
        <v>1</v>
      </c>
      <c r="P105" s="65">
        <v>2</v>
      </c>
      <c r="Q105" s="65">
        <v>1</v>
      </c>
      <c r="R105" s="65">
        <v>1</v>
      </c>
      <c r="S105" s="65">
        <v>2</v>
      </c>
      <c r="T105" s="65">
        <v>1</v>
      </c>
      <c r="U105" s="65">
        <v>2</v>
      </c>
      <c r="V105" s="65">
        <v>1</v>
      </c>
      <c r="W105" s="65">
        <v>2</v>
      </c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8.95" customHeight="1" thickBot="1" x14ac:dyDescent="0.3">
      <c r="A106" s="133"/>
      <c r="B106" s="134"/>
      <c r="C106" s="55">
        <f t="shared" si="23"/>
        <v>82</v>
      </c>
      <c r="D106" s="61">
        <v>1</v>
      </c>
      <c r="E106" s="62">
        <v>1</v>
      </c>
      <c r="F106" s="62">
        <v>2</v>
      </c>
      <c r="G106" s="62">
        <v>2</v>
      </c>
      <c r="H106" s="62">
        <v>1</v>
      </c>
      <c r="I106" s="62">
        <v>2</v>
      </c>
      <c r="J106" s="62">
        <v>1</v>
      </c>
      <c r="K106" s="62">
        <v>1</v>
      </c>
      <c r="L106" s="62">
        <v>2</v>
      </c>
      <c r="M106" s="62">
        <v>1</v>
      </c>
      <c r="N106" s="62">
        <v>1</v>
      </c>
      <c r="O106" s="62">
        <v>1</v>
      </c>
      <c r="P106" s="62">
        <v>2</v>
      </c>
      <c r="Q106" s="62">
        <v>1</v>
      </c>
      <c r="R106" s="62">
        <v>2</v>
      </c>
      <c r="S106" s="62">
        <v>1</v>
      </c>
      <c r="T106" s="62">
        <v>0</v>
      </c>
      <c r="U106" s="62">
        <v>1</v>
      </c>
      <c r="V106" s="62">
        <v>2</v>
      </c>
      <c r="W106" s="62">
        <v>1</v>
      </c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104"/>
    </row>
    <row r="107" spans="1:38" ht="18.95" customHeight="1" thickBot="1" x14ac:dyDescent="0.3">
      <c r="A107" s="133"/>
      <c r="B107" s="134"/>
      <c r="C107" s="55">
        <f t="shared" si="23"/>
        <v>83</v>
      </c>
      <c r="D107" s="61">
        <v>1</v>
      </c>
      <c r="E107" s="62">
        <v>1</v>
      </c>
      <c r="F107" s="62">
        <v>1</v>
      </c>
      <c r="G107" s="62">
        <v>2</v>
      </c>
      <c r="H107" s="62">
        <v>1</v>
      </c>
      <c r="I107" s="62">
        <v>1</v>
      </c>
      <c r="J107" s="62">
        <v>2</v>
      </c>
      <c r="K107" s="62">
        <v>2</v>
      </c>
      <c r="L107" s="62">
        <v>1</v>
      </c>
      <c r="M107" s="62">
        <v>2</v>
      </c>
      <c r="N107" s="62">
        <v>1</v>
      </c>
      <c r="O107" s="62">
        <v>1</v>
      </c>
      <c r="P107" s="62">
        <v>1</v>
      </c>
      <c r="Q107" s="62">
        <v>1</v>
      </c>
      <c r="R107" s="62">
        <v>1</v>
      </c>
      <c r="S107" s="62">
        <v>2</v>
      </c>
      <c r="T107" s="62">
        <v>1</v>
      </c>
      <c r="U107" s="62">
        <v>2</v>
      </c>
      <c r="V107" s="62">
        <v>1</v>
      </c>
      <c r="W107" s="62">
        <v>2</v>
      </c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18.95" customHeight="1" thickBot="1" x14ac:dyDescent="0.3">
      <c r="A108" s="133"/>
      <c r="B108" s="134"/>
      <c r="C108" s="55">
        <f t="shared" si="23"/>
        <v>84</v>
      </c>
      <c r="D108" s="61">
        <v>1</v>
      </c>
      <c r="E108" s="62">
        <v>1</v>
      </c>
      <c r="F108" s="62">
        <v>2</v>
      </c>
      <c r="G108" s="62">
        <v>2</v>
      </c>
      <c r="H108" s="62">
        <v>1</v>
      </c>
      <c r="I108" s="62">
        <v>2</v>
      </c>
      <c r="J108" s="62">
        <v>1</v>
      </c>
      <c r="K108" s="62">
        <v>1</v>
      </c>
      <c r="L108" s="62">
        <v>2</v>
      </c>
      <c r="M108" s="62">
        <v>1</v>
      </c>
      <c r="N108" s="62">
        <v>1</v>
      </c>
      <c r="O108" s="62">
        <v>1</v>
      </c>
      <c r="P108" s="62">
        <v>2</v>
      </c>
      <c r="Q108" s="62">
        <v>1</v>
      </c>
      <c r="R108" s="62">
        <v>2</v>
      </c>
      <c r="S108" s="62">
        <v>1</v>
      </c>
      <c r="T108" s="62">
        <v>2</v>
      </c>
      <c r="U108" s="62">
        <v>1</v>
      </c>
      <c r="V108" s="62">
        <v>1</v>
      </c>
      <c r="W108" s="62">
        <v>2</v>
      </c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104"/>
    </row>
    <row r="109" spans="1:38" ht="18.95" customHeight="1" thickBot="1" x14ac:dyDescent="0.3">
      <c r="A109" s="133"/>
      <c r="B109" s="134"/>
      <c r="C109" s="55">
        <f t="shared" si="23"/>
        <v>85</v>
      </c>
      <c r="D109" s="61">
        <v>2</v>
      </c>
      <c r="E109" s="62">
        <v>1</v>
      </c>
      <c r="F109" s="62">
        <v>2</v>
      </c>
      <c r="G109" s="62">
        <v>2</v>
      </c>
      <c r="H109" s="62">
        <v>1</v>
      </c>
      <c r="I109" s="62">
        <v>1</v>
      </c>
      <c r="J109" s="62">
        <v>2</v>
      </c>
      <c r="K109" s="62">
        <v>2</v>
      </c>
      <c r="L109" s="62">
        <v>2</v>
      </c>
      <c r="M109" s="62">
        <v>2</v>
      </c>
      <c r="N109" s="62">
        <v>1</v>
      </c>
      <c r="O109" s="62">
        <v>1</v>
      </c>
      <c r="P109" s="62">
        <v>2</v>
      </c>
      <c r="Q109" s="62">
        <v>1</v>
      </c>
      <c r="R109" s="62">
        <v>1</v>
      </c>
      <c r="S109" s="62">
        <v>2</v>
      </c>
      <c r="T109" s="62">
        <v>1</v>
      </c>
      <c r="U109" s="62">
        <v>2</v>
      </c>
      <c r="V109" s="62">
        <v>2</v>
      </c>
      <c r="W109" s="62">
        <v>2</v>
      </c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104"/>
    </row>
    <row r="110" spans="1:38" ht="20.100000000000001" customHeight="1" thickBot="1" x14ac:dyDescent="0.3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104"/>
    </row>
    <row r="111" spans="1:38" ht="18.95" customHeight="1" thickBot="1" x14ac:dyDescent="0.3">
      <c r="A111" s="133"/>
      <c r="B111" s="134"/>
      <c r="C111" s="72">
        <f>C109+1</f>
        <v>86</v>
      </c>
      <c r="D111" s="64">
        <v>1</v>
      </c>
      <c r="E111" s="65">
        <v>1</v>
      </c>
      <c r="F111" s="65">
        <v>2</v>
      </c>
      <c r="G111" s="65">
        <v>2</v>
      </c>
      <c r="H111" s="65">
        <v>1</v>
      </c>
      <c r="I111" s="65">
        <v>2</v>
      </c>
      <c r="J111" s="65">
        <v>2</v>
      </c>
      <c r="K111" s="65">
        <v>1</v>
      </c>
      <c r="L111" s="65">
        <v>2</v>
      </c>
      <c r="M111" s="65">
        <v>1</v>
      </c>
      <c r="N111" s="65">
        <v>1</v>
      </c>
      <c r="O111" s="65">
        <v>1</v>
      </c>
      <c r="P111" s="65">
        <v>2</v>
      </c>
      <c r="Q111" s="65">
        <v>1</v>
      </c>
      <c r="R111" s="65">
        <v>2</v>
      </c>
      <c r="S111" s="65">
        <v>1</v>
      </c>
      <c r="T111" s="65">
        <v>2</v>
      </c>
      <c r="U111" s="65">
        <v>1</v>
      </c>
      <c r="V111" s="65">
        <v>1</v>
      </c>
      <c r="W111" s="65">
        <v>2</v>
      </c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104"/>
    </row>
    <row r="112" spans="1:38" ht="18.95" customHeight="1" thickBot="1" x14ac:dyDescent="0.3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104"/>
    </row>
    <row r="113" spans="1:38" ht="18.95" customHeight="1" thickBot="1" x14ac:dyDescent="0.3">
      <c r="A113" s="133"/>
      <c r="B113" s="134"/>
      <c r="C113" s="45">
        <f>C111+1</f>
        <v>87</v>
      </c>
      <c r="D113" s="73">
        <f>D19</f>
        <v>1</v>
      </c>
      <c r="E113" s="74">
        <f t="shared" ref="E113:AI113" si="28">E19</f>
        <v>2</v>
      </c>
      <c r="F113" s="74">
        <f t="shared" si="28"/>
        <v>2</v>
      </c>
      <c r="G113" s="74">
        <f t="shared" si="28"/>
        <v>2</v>
      </c>
      <c r="H113" s="74">
        <f t="shared" si="28"/>
        <v>2</v>
      </c>
      <c r="I113" s="74">
        <f t="shared" si="28"/>
        <v>1</v>
      </c>
      <c r="J113" s="74">
        <f t="shared" si="28"/>
        <v>2</v>
      </c>
      <c r="K113" s="74">
        <f t="shared" si="28"/>
        <v>2</v>
      </c>
      <c r="L113" s="74">
        <f t="shared" si="28"/>
        <v>2</v>
      </c>
      <c r="M113" s="74">
        <f t="shared" si="28"/>
        <v>1</v>
      </c>
      <c r="N113" s="74">
        <f t="shared" si="28"/>
        <v>2</v>
      </c>
      <c r="O113" s="74">
        <f t="shared" si="28"/>
        <v>1</v>
      </c>
      <c r="P113" s="74">
        <f t="shared" si="28"/>
        <v>1</v>
      </c>
      <c r="Q113" s="74">
        <f t="shared" si="28"/>
        <v>1</v>
      </c>
      <c r="R113" s="74">
        <f t="shared" si="28"/>
        <v>1</v>
      </c>
      <c r="S113" s="74">
        <f t="shared" si="28"/>
        <v>1</v>
      </c>
      <c r="T113" s="74">
        <f t="shared" si="28"/>
        <v>1</v>
      </c>
      <c r="U113" s="74">
        <f t="shared" si="28"/>
        <v>1</v>
      </c>
      <c r="V113" s="74">
        <f t="shared" si="28"/>
        <v>2</v>
      </c>
      <c r="W113" s="74">
        <f t="shared" si="28"/>
        <v>1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104"/>
    </row>
    <row r="114" spans="1:38" ht="36.950000000000003" customHeight="1" thickBot="1" x14ac:dyDescent="0.3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104"/>
    </row>
    <row r="115" spans="1:38" ht="18.95" customHeight="1" thickBot="1" x14ac:dyDescent="0.3">
      <c r="A115" s="133"/>
      <c r="B115" s="134"/>
      <c r="C115" s="72">
        <f>C113+1</f>
        <v>88</v>
      </c>
      <c r="D115" s="64">
        <v>1</v>
      </c>
      <c r="E115" s="65">
        <v>2</v>
      </c>
      <c r="F115" s="65">
        <v>2</v>
      </c>
      <c r="G115" s="65">
        <v>2</v>
      </c>
      <c r="H115" s="65">
        <v>1</v>
      </c>
      <c r="I115" s="65">
        <v>1</v>
      </c>
      <c r="J115" s="65">
        <v>2</v>
      </c>
      <c r="K115" s="65">
        <v>1</v>
      </c>
      <c r="L115" s="65">
        <v>2</v>
      </c>
      <c r="M115" s="65">
        <v>1</v>
      </c>
      <c r="N115" s="65">
        <v>1</v>
      </c>
      <c r="O115" s="65">
        <v>1</v>
      </c>
      <c r="P115" s="65">
        <v>2</v>
      </c>
      <c r="Q115" s="65">
        <v>1</v>
      </c>
      <c r="R115" s="65">
        <v>2</v>
      </c>
      <c r="S115" s="65">
        <v>2</v>
      </c>
      <c r="T115" s="65">
        <v>1</v>
      </c>
      <c r="U115" s="65">
        <v>2</v>
      </c>
      <c r="V115" s="65">
        <v>1</v>
      </c>
      <c r="W115" s="65">
        <v>2</v>
      </c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104"/>
    </row>
    <row r="116" spans="1:38" ht="18.95" customHeight="1" thickBot="1" x14ac:dyDescent="0.3">
      <c r="A116" s="135"/>
      <c r="B116" s="136"/>
      <c r="C116" s="76">
        <f t="shared" si="23"/>
        <v>89</v>
      </c>
      <c r="D116" s="67">
        <v>2</v>
      </c>
      <c r="E116" s="68">
        <v>2</v>
      </c>
      <c r="F116" s="68">
        <v>1</v>
      </c>
      <c r="G116" s="68">
        <v>2</v>
      </c>
      <c r="H116" s="68">
        <v>1</v>
      </c>
      <c r="I116" s="68">
        <v>1</v>
      </c>
      <c r="J116" s="68">
        <v>2</v>
      </c>
      <c r="K116" s="68">
        <v>1</v>
      </c>
      <c r="L116" s="68">
        <v>2</v>
      </c>
      <c r="M116" s="68">
        <v>2</v>
      </c>
      <c r="N116" s="68">
        <v>1</v>
      </c>
      <c r="O116" s="68">
        <v>1</v>
      </c>
      <c r="P116" s="68">
        <v>2</v>
      </c>
      <c r="Q116" s="68">
        <v>1</v>
      </c>
      <c r="R116" s="68">
        <v>1</v>
      </c>
      <c r="S116" s="68">
        <v>2</v>
      </c>
      <c r="T116" s="68">
        <v>1</v>
      </c>
      <c r="U116" s="68">
        <v>2</v>
      </c>
      <c r="V116" s="68">
        <v>2</v>
      </c>
      <c r="W116" s="68">
        <v>2</v>
      </c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104"/>
    </row>
    <row r="117" spans="1:38" s="23" customFormat="1" ht="60.95" customHeight="1" thickBot="1" x14ac:dyDescent="0.3">
      <c r="A117" s="111" t="s">
        <v>40</v>
      </c>
      <c r="B117" s="112"/>
      <c r="C117" s="113"/>
      <c r="D117" s="1">
        <f>(SUM(D5:D35)+SUM(D39:D41)+SUM(D43:D53)+SUM(D66:D72)+SUM(D56:D61)+SUM(D78)+SUM(D85:D90)+D82+SUM(D94:D97)+SUM(D102:D111)+SUM(D115:D116))/69*50</f>
        <v>68.840579710144922</v>
      </c>
      <c r="E117" s="1">
        <f t="shared" ref="E117:AI117" si="29">(SUM(E5:E35)+SUM(E39:E41)+SUM(E43:E53)+SUM(E66:E72)+SUM(E56:E61)+SUM(E78)+SUM(E85:E90)+E82+SUM(E94:E97)+SUM(E102:E111)+SUM(E115:E116))/69*50</f>
        <v>62.318840579710141</v>
      </c>
      <c r="F117" s="1">
        <f t="shared" si="29"/>
        <v>66.666666666666657</v>
      </c>
      <c r="G117" s="1">
        <f t="shared" si="29"/>
        <v>74.637681159420282</v>
      </c>
      <c r="H117" s="1">
        <f t="shared" si="29"/>
        <v>73.91304347826086</v>
      </c>
      <c r="I117" s="1">
        <f t="shared" si="29"/>
        <v>68.840579710144922</v>
      </c>
      <c r="J117" s="1">
        <f t="shared" si="29"/>
        <v>78.985507246376812</v>
      </c>
      <c r="K117" s="1">
        <f t="shared" si="29"/>
        <v>72.463768115942031</v>
      </c>
      <c r="L117" s="1">
        <f t="shared" si="29"/>
        <v>80.434782608695656</v>
      </c>
      <c r="M117" s="1">
        <f t="shared" si="29"/>
        <v>73.188405797101453</v>
      </c>
      <c r="N117" s="1">
        <f t="shared" si="29"/>
        <v>72.463768115942031</v>
      </c>
      <c r="O117" s="1">
        <f t="shared" si="29"/>
        <v>74.637681159420282</v>
      </c>
      <c r="P117" s="1">
        <f t="shared" si="29"/>
        <v>77.536231884057969</v>
      </c>
      <c r="Q117" s="1">
        <f t="shared" si="29"/>
        <v>44.20289855072464</v>
      </c>
      <c r="R117" s="1">
        <f t="shared" si="29"/>
        <v>77.536231884057969</v>
      </c>
      <c r="S117" s="1">
        <f t="shared" si="29"/>
        <v>73.91304347826086</v>
      </c>
      <c r="T117" s="1">
        <f t="shared" si="29"/>
        <v>54.347826086956516</v>
      </c>
      <c r="U117" s="1">
        <f t="shared" si="29"/>
        <v>71.739130434782609</v>
      </c>
      <c r="V117" s="1">
        <f t="shared" si="29"/>
        <v>67.391304347826093</v>
      </c>
      <c r="W117" s="1">
        <f t="shared" si="29"/>
        <v>62.318840579710141</v>
      </c>
      <c r="X117" s="1">
        <f t="shared" si="29"/>
        <v>0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>
        <f>SUM(D4:AI116)/COUNTA(D2:AI2)/89</f>
        <v>1.4671791839148431</v>
      </c>
      <c r="AK117" s="3">
        <f>AJ117*50</f>
        <v>73.358959195742159</v>
      </c>
      <c r="AL117" s="109" t="str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требуется оптимизация условий, созданных в ДОО</v>
      </c>
    </row>
    <row r="118" spans="1:38" s="23" customFormat="1" ht="258" customHeight="1" thickBot="1" x14ac:dyDescent="0.3">
      <c r="A118" s="106" t="s">
        <v>37</v>
      </c>
      <c r="B118" s="107"/>
      <c r="C118" s="108"/>
      <c r="D118" s="96" t="str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норма развития</v>
      </c>
      <c r="E118" s="96" t="str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норма развития</v>
      </c>
      <c r="F118" s="96" t="str">
        <f t="shared" si="30"/>
        <v>норма развития</v>
      </c>
      <c r="G118" s="96" t="str">
        <f t="shared" si="30"/>
        <v>норма развития</v>
      </c>
      <c r="H118" s="96" t="str">
        <f t="shared" si="30"/>
        <v>норма развития</v>
      </c>
      <c r="I118" s="96" t="str">
        <f t="shared" si="30"/>
        <v>норма развития</v>
      </c>
      <c r="J118" s="96" t="str">
        <f t="shared" si="30"/>
        <v>успешное развитие</v>
      </c>
      <c r="K118" s="96" t="str">
        <f t="shared" si="30"/>
        <v>норма развития</v>
      </c>
      <c r="L118" s="96" t="str">
        <f t="shared" si="30"/>
        <v>успешное развитие</v>
      </c>
      <c r="M118" s="96" t="str">
        <f t="shared" si="30"/>
        <v>норма развития</v>
      </c>
      <c r="N118" s="96" t="str">
        <f t="shared" si="30"/>
        <v>норма развития</v>
      </c>
      <c r="O118" s="96" t="str">
        <f t="shared" si="30"/>
        <v>норма развития</v>
      </c>
      <c r="P118" s="96" t="str">
        <f t="shared" si="30"/>
        <v>успешное развитие</v>
      </c>
      <c r="Q118" s="96" t="str">
        <f t="shared" si="30"/>
        <v>разраб.инд.образ.маршрута и/или психол.диагн.</v>
      </c>
      <c r="R118" s="96" t="str">
        <f t="shared" si="30"/>
        <v>успешное развитие</v>
      </c>
      <c r="S118" s="96" t="str">
        <f t="shared" si="30"/>
        <v>норма развития</v>
      </c>
      <c r="T118" s="96" t="str">
        <f t="shared" si="30"/>
        <v>норма развития</v>
      </c>
      <c r="U118" s="96" t="str">
        <f t="shared" si="30"/>
        <v>норма развития</v>
      </c>
      <c r="V118" s="96" t="str">
        <f t="shared" si="30"/>
        <v>норма развития</v>
      </c>
      <c r="W118" s="96" t="str">
        <f t="shared" si="30"/>
        <v>норма развития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10"/>
    </row>
    <row r="120" spans="1:38" x14ac:dyDescent="0.2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2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2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  <mergeCell ref="AL73:AL88"/>
    <mergeCell ref="C77:AI77"/>
    <mergeCell ref="C81:AI81"/>
    <mergeCell ref="C84:AI84"/>
    <mergeCell ref="C86:AI86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оглавление</vt:lpstr>
      <vt:lpstr>1-й год</vt:lpstr>
      <vt:lpstr>2-й год (2)</vt:lpstr>
      <vt:lpstr>2-й год</vt:lpstr>
      <vt:lpstr>3-й год (3)</vt:lpstr>
      <vt:lpstr>3-й год (2)</vt:lpstr>
      <vt:lpstr>3-й год</vt:lpstr>
      <vt:lpstr>4-й год</vt:lpstr>
      <vt:lpstr>5-й год</vt:lpstr>
      <vt:lpstr>6-й год (2)</vt:lpstr>
      <vt:lpstr>6-й год</vt:lpstr>
      <vt:lpstr>7-й год</vt:lpstr>
      <vt:lpstr>'1-й год'!Заголовки_для_печати</vt:lpstr>
      <vt:lpstr>'2-й год'!Заголовки_для_печати</vt:lpstr>
      <vt:lpstr>'2-й год (2)'!Заголовки_для_печати</vt:lpstr>
      <vt:lpstr>'3-й год'!Заголовки_для_печати</vt:lpstr>
      <vt:lpstr>'3-й год (2)'!Заголовки_для_печати</vt:lpstr>
      <vt:lpstr>'3-й год (3)'!Заголовки_для_печати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'6-й год (2)'!Заголовки_для_печати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Пётр Родионов</cp:lastModifiedBy>
  <cp:lastPrinted>2019-09-28T11:50:40Z</cp:lastPrinted>
  <dcterms:created xsi:type="dcterms:W3CDTF">2016-01-02T17:34:38Z</dcterms:created>
  <dcterms:modified xsi:type="dcterms:W3CDTF">2021-05-08T08:31:12Z</dcterms:modified>
</cp:coreProperties>
</file>